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do\ZamPubl2021\271.2.65.2021 - sygnalizacja świetlna 2022\"/>
    </mc:Choice>
  </mc:AlternateContent>
  <xr:revisionPtr revIDLastSave="0" documentId="8_{E3EF7682-3FD1-4906-9EBE-F69DB1C9AD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C" sheetId="6" r:id="rId1"/>
    <sheet name="Arkusz1" sheetId="7" r:id="rId2"/>
    <sheet name="Arkusz2" sheetId="8" r:id="rId3"/>
  </sheets>
  <definedNames>
    <definedName name="_xlnm.Print_Area" localSheetId="0">FC!$A$3:$F$74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6" l="1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55" i="6"/>
  <c r="F45" i="6"/>
  <c r="F46" i="6"/>
  <c r="F47" i="6"/>
  <c r="F48" i="6"/>
  <c r="F49" i="6"/>
  <c r="F50" i="6"/>
  <c r="F44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12" i="6"/>
  <c r="F51" i="6" s="1"/>
  <c r="F53" i="6" s="1"/>
  <c r="F70" i="6" l="1"/>
  <c r="F72" i="6" s="1"/>
  <c r="F73" i="6"/>
</calcChain>
</file>

<file path=xl/sharedStrings.xml><?xml version="1.0" encoding="utf-8"?>
<sst xmlns="http://schemas.openxmlformats.org/spreadsheetml/2006/main" count="255" uniqueCount="133">
  <si>
    <t>Lp.</t>
  </si>
  <si>
    <t>Wyszczególnienie</t>
  </si>
  <si>
    <t>j.m.</t>
  </si>
  <si>
    <t>Ilość</t>
  </si>
  <si>
    <t>m-c</t>
  </si>
  <si>
    <t>Cena jednostkowa netto /zł/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</si>
  <si>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</si>
  <si>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</si>
  <si>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</si>
  <si>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</si>
  <si>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</si>
  <si>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</si>
  <si>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</si>
  <si>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</si>
  <si>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</si>
  <si>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</si>
  <si>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</si>
  <si>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</si>
  <si>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</si>
  <si>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</si>
  <si>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</si>
  <si>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</si>
  <si>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</si>
  <si>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</si>
  <si>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</si>
  <si>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</si>
  <si>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</si>
  <si>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</si>
  <si>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</si>
  <si>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</si>
  <si>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</si>
  <si>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</si>
  <si>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</si>
  <si>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</si>
  <si>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</si>
  <si>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</si>
  <si>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</si>
  <si>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</si>
  <si>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</si>
  <si>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Wartość netto [zł] [kol. 4 x kol. 5]</t>
  </si>
  <si>
    <t xml:space="preserve">Podatek VAT 23 %  </t>
  </si>
  <si>
    <t>19.</t>
  </si>
  <si>
    <t>20.</t>
  </si>
  <si>
    <t xml:space="preserve">Razem dział I netto: </t>
  </si>
  <si>
    <t>BIEŻĄCE UTRZYMANIE I KONSERWACJA  SYGNALIZACJI ŚWIETLNYCH,  ZNAKÓW PODŚWIETLANYCH,  AKTYWNYCH ZNAKÓW</t>
  </si>
  <si>
    <t>(pieczęć Wykonawcy/ Wykonawców)</t>
  </si>
  <si>
    <r>
      <t>Słownie cena oferty brutto:</t>
    </r>
    <r>
      <rPr>
        <sz val="9"/>
        <rFont val="Verdana"/>
        <family val="2"/>
        <charset val="238"/>
      </rPr>
      <t xml:space="preserve"> .................................................................................................................</t>
    </r>
  </si>
  <si>
    <t>................................................................................................................................................................</t>
  </si>
  <si>
    <t>……………………………………… dnia …………………</t>
  </si>
  <si>
    <t>(podpis i pieczęć Wykonawcy / Pełnomocnika)</t>
  </si>
  <si>
    <t>Rondo k/ Zajazdu</t>
  </si>
  <si>
    <t>Kr.Jadw.- Nawojowska</t>
  </si>
  <si>
    <t>Kilińskiego – Husarska</t>
  </si>
  <si>
    <t>Traugutta-Nawojowska</t>
  </si>
  <si>
    <t>Nawojowska – 29 Listop.</t>
  </si>
  <si>
    <t>Grodzka – Nawojowska</t>
  </si>
  <si>
    <t>Al. Wolności – Grodzka</t>
  </si>
  <si>
    <t>Lwowska-Prażmowsk.</t>
  </si>
  <si>
    <t>Lwowska-Matejki-Kośc.</t>
  </si>
  <si>
    <t>Lwowska-Rynek</t>
  </si>
  <si>
    <t>Tarnowska-Paderewsk.</t>
  </si>
  <si>
    <t>Tarnowska-Rybacka</t>
  </si>
  <si>
    <t>Nawojowska-B.Komor.</t>
  </si>
  <si>
    <t>Nawojowska-Kolejowa</t>
  </si>
  <si>
    <t>Węgierska-Biegonicka</t>
  </si>
  <si>
    <t>Węgierska (CH Sandecja)</t>
  </si>
  <si>
    <t>Węgierska-Piramowicza</t>
  </si>
  <si>
    <t>Zygmuntowska-Kuneg.</t>
  </si>
  <si>
    <t>Zygmuntowska-Waryńsk.</t>
  </si>
  <si>
    <t>Zygmunt.-Sienkiewicza</t>
  </si>
  <si>
    <t>Zygmunt.-Al.Batorego</t>
  </si>
  <si>
    <t>Prażmowskiego-Nadbrz.</t>
  </si>
  <si>
    <t>Prażmowskiego-Długosz.</t>
  </si>
  <si>
    <t>Witosa-Barska-Pieczkow.</t>
  </si>
  <si>
    <t>Sygnalizace świetlne na skrzyżowaniach ulic i przejściach przez dla pieszych</t>
  </si>
  <si>
    <t>Wiśniowieckiego - Traugutta</t>
  </si>
  <si>
    <t>Sucharskiego-Bat. Chłop.</t>
  </si>
  <si>
    <t>Jagiellońska - Mickiewicza</t>
  </si>
  <si>
    <t xml:space="preserve">Ul. 1 Brygady - przejście dla pieszych </t>
  </si>
  <si>
    <t xml:space="preserve">ul. Królowej Jadwigi - przejście dla pieszych </t>
  </si>
  <si>
    <t xml:space="preserve">Tablice pogodowe  - 3 kpl. </t>
  </si>
  <si>
    <t>-</t>
  </si>
  <si>
    <t xml:space="preserve"> skrzyżowania ulic</t>
  </si>
  <si>
    <t>Tarnowska - Myśliwska</t>
  </si>
  <si>
    <t>ul. 29 Listopada</t>
  </si>
  <si>
    <t xml:space="preserve">System sygnalizacji aktywnej- znak „kroczący ludzik” - 4 kpl. </t>
  </si>
  <si>
    <t>Rok projektu</t>
  </si>
  <si>
    <t>Prażmowskiego-Długoszowskiego</t>
  </si>
  <si>
    <t>Prażmowskiego-Nadbrzeżna</t>
  </si>
  <si>
    <t>Zygmuntowska-Waryńskiego</t>
  </si>
  <si>
    <t>Zygmuntowska-Kunegundy</t>
  </si>
  <si>
    <t>Nawojowska-B.Komorowskiego</t>
  </si>
  <si>
    <t>Tarnowska-Paderewskiego</t>
  </si>
  <si>
    <t>Lwowska-Matejki-Kościuszki</t>
  </si>
  <si>
    <t>Lwowska-Prażmowskiego</t>
  </si>
  <si>
    <t>Nawojowska – 29 Listopada</t>
  </si>
  <si>
    <t>Sucharskiego-Batalionów Chłopskich</t>
  </si>
  <si>
    <t>ul. 29 Listopada - przejście dla pieszych</t>
  </si>
  <si>
    <t xml:space="preserve">Znak podświetlany kasetonowy D-6 - 12 kpl. </t>
  </si>
  <si>
    <t>Urządzenia BRD, oznakowanie aktywne, tablice pogodowe,doświetlenie przejść dla pieszych</t>
  </si>
  <si>
    <t>35.</t>
  </si>
  <si>
    <t>Doświetlenie przejść dla pieszych przyskrzyżowaniach - 26 kpl.</t>
  </si>
  <si>
    <t>II</t>
  </si>
  <si>
    <t>NAPRAWY AWARYJNE, WYMIANA ELEMENTÓW</t>
  </si>
  <si>
    <t>Montaż, wymiana latarni 3x300 LED na maszcie lub na wysięgniku/konstrukcji bramowej</t>
  </si>
  <si>
    <t>szt.</t>
  </si>
  <si>
    <t>Montaż, wymiana latarni 2x200 LED na maszcie lub na wysięgniku/konstrukcji bramowej</t>
  </si>
  <si>
    <t>Montaż, wymiana latarni LED 1x300/200 na maszcie lub wysięgniku/konstrukcji bramowej</t>
  </si>
  <si>
    <t xml:space="preserve">Montaż, wymiana ekranu kontrastowego </t>
  </si>
  <si>
    <t>Montaż, wymiana konsoli mocujących (2 szt. w kpl)</t>
  </si>
  <si>
    <t>kpl</t>
  </si>
  <si>
    <t xml:space="preserve">Montaż, wymiana przycisku dla pieszych z sensorowych  zestykiem i potwierdzeniem przyjęcia zgłoszenia </t>
  </si>
  <si>
    <t xml:space="preserve">Montaż, wymiana przycisku dla pieszych z mechanicznym zestykiem i potwierdzeniem przyjęcia zgłoszenia </t>
  </si>
  <si>
    <t>Montaż, wymiana sygnalizatora akustycznego</t>
  </si>
  <si>
    <t xml:space="preserve">Montaż, wymiana kamery wideodetekcji </t>
  </si>
  <si>
    <t>Montaż, wymiana seperatora sygnału video</t>
  </si>
  <si>
    <t>Montaż, wymiana modułu grup sygnalizacyjnych</t>
  </si>
  <si>
    <t xml:space="preserve">szt. </t>
  </si>
  <si>
    <t xml:space="preserve">Montaż, wymiana masztu sygnalizacyjnego (rurowego) wraz z listwami łączeniowymi i fundamentem </t>
  </si>
  <si>
    <t>kpl.</t>
  </si>
  <si>
    <t>Montaż, wymiana sterownika pulsatora znaku podświetlanego D-6</t>
  </si>
  <si>
    <t xml:space="preserve">Montaż, wymiana automatu zmierzchowego znaku podświetlanego D-6 </t>
  </si>
  <si>
    <t>Montaż, wymiana oprawy oświetleniowej oświetlającej przejście dla pieszych</t>
  </si>
  <si>
    <t xml:space="preserve">Razem dział II netto: </t>
  </si>
  <si>
    <t xml:space="preserve">System skutecznej ochrony pieszych/aktywny znak wyposażony w radar - 18 kpl. </t>
  </si>
  <si>
    <t xml:space="preserve">System aktywnej informacji wizualnej na przejściu dla pieszych - zgodnie z wykazem  - 18 kpl. </t>
  </si>
  <si>
    <t>36.</t>
  </si>
  <si>
    <t>Przepompownia</t>
  </si>
  <si>
    <t xml:space="preserve">  Razem dział II brutto:</t>
  </si>
  <si>
    <t>Podatek VAT 23 %</t>
  </si>
  <si>
    <t xml:space="preserve">Koszt zamówienia brutto całkowity (dział I + dział II):  </t>
  </si>
  <si>
    <t>Bieżące utrzymanie, nadzór i konserwacja sygnalizacji świetlnej, oznakowania aktywnego w 2023 r. na skrzyżowaniach ulic krajowych, powiatowych i gminnych w mieście Nowy Sącz</t>
  </si>
  <si>
    <t>Razem dział I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</si>
</sst>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i/>
      <sz val="8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sz val="10"/>
      <name val="Arial CE"/>
      <charset val="238"/>
    </font>
    <font>
      <i/>
      <sz val="9"/>
      <name val="Verdana"/>
      <family val="2"/>
      <charset val="238"/>
    </font>
    <font>
      <sz val="6"/>
      <name val="Verdana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4" fontId="4" fillId="0" borderId="1" xfId="2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0" borderId="2" xfId="2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5" fillId="0" borderId="1" xfId="3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left" vertical="center" wrapText="1"/>
    </xf>
    <xf numFmtId="2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4" fontId="5" fillId="0" borderId="1" xfId="2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topLeftCell="A63" workbookViewId="0">
      <selection activeCell="E62" sqref="E62"/>
    </sheetView>
  </sheetViews>
  <sheetFormatPr defaultColWidth="9.109375" defaultRowHeight="11.4" x14ac:dyDescent="0.25"/>
  <cols>
    <col min="1" max="1" width="4.6640625" style="4" customWidth="1"/>
    <col min="2" max="2" width="47.88671875" style="2" customWidth="1"/>
    <col min="3" max="4" width="5.6640625" style="4" customWidth="1"/>
    <col min="5" max="6" width="15.6640625" style="4" customWidth="1"/>
    <col min="7" max="7" width="14.5546875" style="11" customWidth="1"/>
    <col min="8" max="16384" width="9.109375" style="2"/>
  </cols>
  <sheetData>
    <row r="1" spans="1:7" ht="56.25" customHeight="1" x14ac:dyDescent="0.25">
      <c r="A1" s="2"/>
      <c r="B1" s="40"/>
      <c r="C1" s="40"/>
      <c r="D1" s="1"/>
      <c r="E1" s="1"/>
      <c r="F1" s="1"/>
      <c r="G1" s="1"/>
    </row>
    <row r="2" spans="1:7" ht="22.5" customHeight="1" x14ac:dyDescent="0.25">
      <c r="A2" s="2"/>
      <c r="B2" s="41" t="s">
        <v>45</v>
      </c>
      <c r="C2" s="41"/>
      <c r="D2" s="1"/>
      <c r="E2" s="1"/>
      <c r="F2" s="1"/>
      <c r="G2" s="1"/>
    </row>
    <row r="3" spans="1:7" ht="9.9" customHeight="1" x14ac:dyDescent="0.25">
      <c r="A3" s="1"/>
      <c r="B3" s="1"/>
      <c r="C3" s="1"/>
      <c r="D3" s="1"/>
      <c r="E3" s="1"/>
      <c r="F3" s="1"/>
    </row>
    <row r="4" spans="1:7" ht="9.9" customHeight="1" x14ac:dyDescent="0.25"/>
    <row r="5" spans="1:7" ht="54.75" customHeight="1" x14ac:dyDescent="0.25">
      <c r="A5" s="49" t="s">
        <v>131</v>
      </c>
      <c r="B5" s="49"/>
      <c r="C5" s="49"/>
      <c r="D5" s="49"/>
      <c r="E5" s="49"/>
      <c r="F5" s="49"/>
    </row>
    <row r="6" spans="1:7" ht="12" customHeight="1" x14ac:dyDescent="0.25">
      <c r="A6" s="17"/>
      <c r="B6" s="17"/>
      <c r="C6" s="17"/>
      <c r="D6" s="17"/>
      <c r="E6" s="17"/>
      <c r="F6" s="17"/>
    </row>
    <row r="7" spans="1:7" s="6" customFormat="1" ht="33" customHeight="1" x14ac:dyDescent="0.25">
      <c r="A7" s="27" t="s">
        <v>0</v>
      </c>
      <c r="B7" s="27" t="s">
        <v>1</v>
      </c>
      <c r="C7" s="27" t="s">
        <v>2</v>
      </c>
      <c r="D7" s="27" t="s">
        <v>3</v>
      </c>
      <c r="E7" s="27" t="s">
        <v>5</v>
      </c>
      <c r="F7" s="27" t="s">
        <v>39</v>
      </c>
      <c r="G7" s="12"/>
    </row>
    <row r="8" spans="1:7" s="7" customFormat="1" ht="12" customHeight="1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13"/>
    </row>
    <row r="9" spans="1:7" ht="29.25" customHeight="1" x14ac:dyDescent="0.25">
      <c r="A9" s="22" t="s">
        <v>6</v>
      </c>
      <c r="B9" s="52" t="s">
        <v>44</v>
      </c>
      <c r="C9" s="52"/>
      <c r="D9" s="52"/>
      <c r="E9" s="52"/>
      <c r="F9" s="52"/>
    </row>
    <row r="10" spans="1:7" x14ac:dyDescent="0.25">
      <c r="B10" s="45" t="s">
        <v>74</v>
      </c>
      <c r="C10" s="46"/>
      <c r="D10" s="46"/>
      <c r="E10" s="46"/>
      <c r="F10" s="47"/>
    </row>
    <row r="11" spans="1:7" ht="29.25" customHeight="1" x14ac:dyDescent="0.25">
      <c r="A11" s="22" t="s">
        <v>81</v>
      </c>
      <c r="B11" s="22" t="s">
        <v>82</v>
      </c>
      <c r="C11" s="22" t="s">
        <v>81</v>
      </c>
      <c r="D11" s="22" t="s">
        <v>81</v>
      </c>
      <c r="E11" s="22" t="s">
        <v>81</v>
      </c>
      <c r="F11" s="22" t="s">
        <v>81</v>
      </c>
    </row>
    <row r="12" spans="1:7" ht="14.4" x14ac:dyDescent="0.25">
      <c r="A12" s="3" t="s">
        <v>7</v>
      </c>
      <c r="B12" s="23" t="s">
        <v>50</v>
      </c>
      <c r="C12" s="3" t="s">
        <v>4</v>
      </c>
      <c r="D12" s="3">
        <v>12</v>
      </c>
      <c r="E12" s="15"/>
      <c r="F12" s="24">
        <f>D12*E12</f>
        <v>0</v>
      </c>
    </row>
    <row r="13" spans="1:7" ht="14.4" x14ac:dyDescent="0.25">
      <c r="A13" s="3" t="s">
        <v>8</v>
      </c>
      <c r="B13" s="23" t="s">
        <v>51</v>
      </c>
      <c r="C13" s="3" t="s">
        <v>4</v>
      </c>
      <c r="D13" s="3">
        <v>12</v>
      </c>
      <c r="E13" s="15"/>
      <c r="F13" s="24">
        <f t="shared" ref="F13:F42" si="0">D13*E13</f>
        <v>0</v>
      </c>
    </row>
    <row r="14" spans="1:7" ht="14.4" x14ac:dyDescent="0.25">
      <c r="A14" s="3" t="s">
        <v>9</v>
      </c>
      <c r="B14" s="23" t="s">
        <v>52</v>
      </c>
      <c r="C14" s="3" t="s">
        <v>4</v>
      </c>
      <c r="D14" s="3">
        <v>12</v>
      </c>
      <c r="E14" s="15"/>
      <c r="F14" s="24">
        <f t="shared" si="0"/>
        <v>0</v>
      </c>
    </row>
    <row r="15" spans="1:7" ht="14.4" x14ac:dyDescent="0.25">
      <c r="A15" s="3" t="s">
        <v>10</v>
      </c>
      <c r="B15" s="23" t="s">
        <v>53</v>
      </c>
      <c r="C15" s="3" t="s">
        <v>4</v>
      </c>
      <c r="D15" s="3">
        <v>12</v>
      </c>
      <c r="E15" s="15"/>
      <c r="F15" s="24">
        <f t="shared" si="0"/>
        <v>0</v>
      </c>
    </row>
    <row r="16" spans="1:7" ht="14.4" x14ac:dyDescent="0.25">
      <c r="A16" s="3" t="s">
        <v>11</v>
      </c>
      <c r="B16" s="23" t="s">
        <v>95</v>
      </c>
      <c r="C16" s="3" t="s">
        <v>4</v>
      </c>
      <c r="D16" s="3">
        <v>12</v>
      </c>
      <c r="E16" s="15"/>
      <c r="F16" s="24">
        <f t="shared" si="0"/>
        <v>0</v>
      </c>
    </row>
    <row r="17" spans="1:6" ht="14.4" x14ac:dyDescent="0.25">
      <c r="A17" s="3" t="s">
        <v>12</v>
      </c>
      <c r="B17" s="23" t="s">
        <v>55</v>
      </c>
      <c r="C17" s="3" t="s">
        <v>4</v>
      </c>
      <c r="D17" s="3">
        <v>12</v>
      </c>
      <c r="E17" s="15"/>
      <c r="F17" s="24">
        <f t="shared" si="0"/>
        <v>0</v>
      </c>
    </row>
    <row r="18" spans="1:6" ht="14.4" x14ac:dyDescent="0.25">
      <c r="A18" s="3" t="s">
        <v>13</v>
      </c>
      <c r="B18" s="23" t="s">
        <v>56</v>
      </c>
      <c r="C18" s="3" t="s">
        <v>4</v>
      </c>
      <c r="D18" s="3">
        <v>12</v>
      </c>
      <c r="E18" s="15"/>
      <c r="F18" s="24">
        <f t="shared" si="0"/>
        <v>0</v>
      </c>
    </row>
    <row r="19" spans="1:6" ht="14.4" x14ac:dyDescent="0.25">
      <c r="A19" s="3" t="s">
        <v>14</v>
      </c>
      <c r="B19" s="23" t="s">
        <v>94</v>
      </c>
      <c r="C19" s="3" t="s">
        <v>4</v>
      </c>
      <c r="D19" s="3">
        <v>12</v>
      </c>
      <c r="E19" s="15"/>
      <c r="F19" s="24">
        <f t="shared" si="0"/>
        <v>0</v>
      </c>
    </row>
    <row r="20" spans="1:6" ht="14.4" x14ac:dyDescent="0.25">
      <c r="A20" s="3" t="s">
        <v>15</v>
      </c>
      <c r="B20" s="23" t="s">
        <v>93</v>
      </c>
      <c r="C20" s="3" t="s">
        <v>4</v>
      </c>
      <c r="D20" s="3">
        <v>12</v>
      </c>
      <c r="E20" s="15"/>
      <c r="F20" s="24">
        <f t="shared" si="0"/>
        <v>0</v>
      </c>
    </row>
    <row r="21" spans="1:6" ht="14.4" x14ac:dyDescent="0.25">
      <c r="A21" s="3" t="s">
        <v>16</v>
      </c>
      <c r="B21" s="23" t="s">
        <v>59</v>
      </c>
      <c r="C21" s="3" t="s">
        <v>4</v>
      </c>
      <c r="D21" s="3">
        <v>12</v>
      </c>
      <c r="E21" s="15"/>
      <c r="F21" s="24">
        <f t="shared" si="0"/>
        <v>0</v>
      </c>
    </row>
    <row r="22" spans="1:6" ht="14.4" x14ac:dyDescent="0.25">
      <c r="A22" s="3" t="s">
        <v>17</v>
      </c>
      <c r="B22" s="23" t="s">
        <v>83</v>
      </c>
      <c r="C22" s="3" t="s">
        <v>4</v>
      </c>
      <c r="D22" s="3">
        <v>12</v>
      </c>
      <c r="E22" s="15"/>
      <c r="F22" s="24">
        <f t="shared" si="0"/>
        <v>0</v>
      </c>
    </row>
    <row r="23" spans="1:6" ht="14.4" x14ac:dyDescent="0.25">
      <c r="A23" s="3" t="s">
        <v>18</v>
      </c>
      <c r="B23" s="23" t="s">
        <v>92</v>
      </c>
      <c r="C23" s="3" t="s">
        <v>4</v>
      </c>
      <c r="D23" s="3">
        <v>12</v>
      </c>
      <c r="E23" s="15"/>
      <c r="F23" s="24">
        <f t="shared" si="0"/>
        <v>0</v>
      </c>
    </row>
    <row r="24" spans="1:6" ht="14.4" x14ac:dyDescent="0.25">
      <c r="A24" s="3" t="s">
        <v>19</v>
      </c>
      <c r="B24" s="23" t="s">
        <v>61</v>
      </c>
      <c r="C24" s="3" t="s">
        <v>4</v>
      </c>
      <c r="D24" s="3">
        <v>12</v>
      </c>
      <c r="E24" s="15"/>
      <c r="F24" s="24">
        <f t="shared" si="0"/>
        <v>0</v>
      </c>
    </row>
    <row r="25" spans="1:6" ht="14.4" x14ac:dyDescent="0.25">
      <c r="A25" s="3" t="s">
        <v>20</v>
      </c>
      <c r="B25" s="23" t="s">
        <v>91</v>
      </c>
      <c r="C25" s="3" t="s">
        <v>4</v>
      </c>
      <c r="D25" s="3">
        <v>12</v>
      </c>
      <c r="E25" s="15"/>
      <c r="F25" s="24">
        <f t="shared" si="0"/>
        <v>0</v>
      </c>
    </row>
    <row r="26" spans="1:6" ht="14.4" x14ac:dyDescent="0.25">
      <c r="A26" s="3" t="s">
        <v>21</v>
      </c>
      <c r="B26" s="25" t="s">
        <v>63</v>
      </c>
      <c r="C26" s="3" t="s">
        <v>4</v>
      </c>
      <c r="D26" s="3">
        <v>12</v>
      </c>
      <c r="E26" s="15"/>
      <c r="F26" s="24">
        <f t="shared" si="0"/>
        <v>0</v>
      </c>
    </row>
    <row r="27" spans="1:6" ht="14.4" x14ac:dyDescent="0.25">
      <c r="A27" s="3" t="s">
        <v>22</v>
      </c>
      <c r="B27" s="23" t="s">
        <v>64</v>
      </c>
      <c r="C27" s="3" t="s">
        <v>4</v>
      </c>
      <c r="D27" s="3">
        <v>12</v>
      </c>
      <c r="E27" s="15"/>
      <c r="F27" s="24">
        <f t="shared" si="0"/>
        <v>0</v>
      </c>
    </row>
    <row r="28" spans="1:6" ht="14.4" x14ac:dyDescent="0.25">
      <c r="A28" s="3" t="s">
        <v>23</v>
      </c>
      <c r="B28" s="23" t="s">
        <v>65</v>
      </c>
      <c r="C28" s="3" t="s">
        <v>4</v>
      </c>
      <c r="D28" s="3">
        <v>12</v>
      </c>
      <c r="E28" s="15"/>
      <c r="F28" s="24">
        <f t="shared" si="0"/>
        <v>0</v>
      </c>
    </row>
    <row r="29" spans="1:6" ht="14.4" x14ac:dyDescent="0.25">
      <c r="A29" s="3" t="s">
        <v>24</v>
      </c>
      <c r="B29" s="23" t="s">
        <v>66</v>
      </c>
      <c r="C29" s="3" t="s">
        <v>4</v>
      </c>
      <c r="D29" s="3">
        <v>12</v>
      </c>
      <c r="E29" s="15"/>
      <c r="F29" s="24">
        <f t="shared" si="0"/>
        <v>0</v>
      </c>
    </row>
    <row r="30" spans="1:6" ht="14.4" x14ac:dyDescent="0.25">
      <c r="A30" s="3" t="s">
        <v>41</v>
      </c>
      <c r="B30" s="23" t="s">
        <v>90</v>
      </c>
      <c r="C30" s="3" t="s">
        <v>4</v>
      </c>
      <c r="D30" s="3">
        <v>12</v>
      </c>
      <c r="E30" s="15"/>
      <c r="F30" s="24">
        <f t="shared" si="0"/>
        <v>0</v>
      </c>
    </row>
    <row r="31" spans="1:6" ht="14.4" x14ac:dyDescent="0.25">
      <c r="A31" s="3" t="s">
        <v>42</v>
      </c>
      <c r="B31" s="23" t="s">
        <v>89</v>
      </c>
      <c r="C31" s="3" t="s">
        <v>4</v>
      </c>
      <c r="D31" s="3">
        <v>12</v>
      </c>
      <c r="E31" s="15"/>
      <c r="F31" s="24">
        <f t="shared" si="0"/>
        <v>0</v>
      </c>
    </row>
    <row r="32" spans="1:6" ht="14.4" x14ac:dyDescent="0.25">
      <c r="A32" s="3" t="s">
        <v>25</v>
      </c>
      <c r="B32" s="23" t="s">
        <v>69</v>
      </c>
      <c r="C32" s="3" t="s">
        <v>4</v>
      </c>
      <c r="D32" s="3">
        <v>12</v>
      </c>
      <c r="E32" s="15"/>
      <c r="F32" s="24">
        <f t="shared" si="0"/>
        <v>0</v>
      </c>
    </row>
    <row r="33" spans="1:7" ht="14.4" x14ac:dyDescent="0.25">
      <c r="A33" s="3" t="s">
        <v>26</v>
      </c>
      <c r="B33" s="23" t="s">
        <v>70</v>
      </c>
      <c r="C33" s="3" t="s">
        <v>4</v>
      </c>
      <c r="D33" s="3">
        <v>12</v>
      </c>
      <c r="E33" s="15"/>
      <c r="F33" s="24">
        <f t="shared" si="0"/>
        <v>0</v>
      </c>
    </row>
    <row r="34" spans="1:7" ht="14.4" x14ac:dyDescent="0.25">
      <c r="A34" s="3" t="s">
        <v>27</v>
      </c>
      <c r="B34" s="23" t="s">
        <v>88</v>
      </c>
      <c r="C34" s="3" t="s">
        <v>4</v>
      </c>
      <c r="D34" s="3">
        <v>12</v>
      </c>
      <c r="E34" s="15"/>
      <c r="F34" s="24">
        <f t="shared" si="0"/>
        <v>0</v>
      </c>
    </row>
    <row r="35" spans="1:7" ht="14.4" x14ac:dyDescent="0.25">
      <c r="A35" s="3" t="s">
        <v>28</v>
      </c>
      <c r="B35" s="23" t="s">
        <v>87</v>
      </c>
      <c r="C35" s="3" t="s">
        <v>4</v>
      </c>
      <c r="D35" s="3">
        <v>12</v>
      </c>
      <c r="E35" s="15"/>
      <c r="F35" s="24">
        <f t="shared" si="0"/>
        <v>0</v>
      </c>
    </row>
    <row r="36" spans="1:7" ht="14.4" x14ac:dyDescent="0.25">
      <c r="A36" s="3" t="s">
        <v>29</v>
      </c>
      <c r="B36" s="23" t="s">
        <v>73</v>
      </c>
      <c r="C36" s="3" t="s">
        <v>4</v>
      </c>
      <c r="D36" s="3">
        <v>12</v>
      </c>
      <c r="E36" s="15"/>
      <c r="F36" s="24">
        <f t="shared" si="0"/>
        <v>0</v>
      </c>
    </row>
    <row r="37" spans="1:7" ht="14.4" x14ac:dyDescent="0.25">
      <c r="A37" s="3" t="s">
        <v>30</v>
      </c>
      <c r="B37" s="23" t="s">
        <v>75</v>
      </c>
      <c r="C37" s="3" t="s">
        <v>4</v>
      </c>
      <c r="D37" s="3">
        <v>12</v>
      </c>
      <c r="E37" s="15"/>
      <c r="F37" s="24">
        <f t="shared" si="0"/>
        <v>0</v>
      </c>
    </row>
    <row r="38" spans="1:7" ht="14.4" x14ac:dyDescent="0.25">
      <c r="A38" s="3" t="s">
        <v>31</v>
      </c>
      <c r="B38" s="23" t="s">
        <v>96</v>
      </c>
      <c r="C38" s="3" t="s">
        <v>4</v>
      </c>
      <c r="D38" s="3">
        <v>12</v>
      </c>
      <c r="E38" s="15"/>
      <c r="F38" s="24">
        <f t="shared" si="0"/>
        <v>0</v>
      </c>
    </row>
    <row r="39" spans="1:7" ht="14.4" x14ac:dyDescent="0.25">
      <c r="A39" s="3" t="s">
        <v>32</v>
      </c>
      <c r="B39" s="23" t="s">
        <v>77</v>
      </c>
      <c r="C39" s="3" t="s">
        <v>4</v>
      </c>
      <c r="D39" s="3">
        <v>12</v>
      </c>
      <c r="E39" s="15"/>
      <c r="F39" s="24">
        <f t="shared" si="0"/>
        <v>0</v>
      </c>
    </row>
    <row r="40" spans="1:7" ht="14.4" x14ac:dyDescent="0.25">
      <c r="A40" s="3" t="s">
        <v>33</v>
      </c>
      <c r="B40" s="23" t="s">
        <v>79</v>
      </c>
      <c r="C40" s="3" t="s">
        <v>4</v>
      </c>
      <c r="D40" s="3">
        <v>12</v>
      </c>
      <c r="E40" s="15"/>
      <c r="F40" s="24">
        <f t="shared" si="0"/>
        <v>0</v>
      </c>
    </row>
    <row r="41" spans="1:7" ht="14.4" x14ac:dyDescent="0.25">
      <c r="A41" s="3" t="s">
        <v>34</v>
      </c>
      <c r="B41" s="23" t="s">
        <v>78</v>
      </c>
      <c r="C41" s="3" t="s">
        <v>4</v>
      </c>
      <c r="D41" s="3">
        <v>12</v>
      </c>
      <c r="E41" s="15"/>
      <c r="F41" s="24">
        <f t="shared" si="0"/>
        <v>0</v>
      </c>
    </row>
    <row r="42" spans="1:7" ht="14.4" x14ac:dyDescent="0.25">
      <c r="A42" s="3">
        <v>31</v>
      </c>
      <c r="B42" s="23" t="s">
        <v>97</v>
      </c>
      <c r="C42" s="3" t="s">
        <v>4</v>
      </c>
      <c r="D42" s="3">
        <v>12</v>
      </c>
      <c r="E42" s="15"/>
      <c r="F42" s="24">
        <f t="shared" si="0"/>
        <v>0</v>
      </c>
    </row>
    <row r="43" spans="1:7" ht="14.4" x14ac:dyDescent="0.25">
      <c r="A43" s="3"/>
      <c r="B43" s="44" t="s">
        <v>99</v>
      </c>
      <c r="C43" s="44"/>
      <c r="D43" s="44"/>
      <c r="E43" s="44"/>
      <c r="F43" s="44"/>
    </row>
    <row r="44" spans="1:7" ht="24.9" customHeight="1" x14ac:dyDescent="0.25">
      <c r="A44" s="3" t="s">
        <v>34</v>
      </c>
      <c r="B44" s="8" t="s">
        <v>98</v>
      </c>
      <c r="C44" s="3" t="s">
        <v>4</v>
      </c>
      <c r="D44" s="3">
        <v>12</v>
      </c>
      <c r="E44" s="15"/>
      <c r="F44" s="24">
        <f>D44*E44</f>
        <v>0</v>
      </c>
      <c r="G44" s="14"/>
    </row>
    <row r="45" spans="1:7" ht="24.9" customHeight="1" x14ac:dyDescent="0.25">
      <c r="A45" s="3" t="s">
        <v>35</v>
      </c>
      <c r="B45" s="8" t="s">
        <v>125</v>
      </c>
      <c r="C45" s="3" t="s">
        <v>4</v>
      </c>
      <c r="D45" s="3">
        <v>12</v>
      </c>
      <c r="E45" s="15"/>
      <c r="F45" s="24">
        <f t="shared" ref="F45:F50" si="1">D45*E45</f>
        <v>0</v>
      </c>
    </row>
    <row r="46" spans="1:7" ht="24.9" customHeight="1" x14ac:dyDescent="0.25">
      <c r="A46" s="3" t="s">
        <v>36</v>
      </c>
      <c r="B46" s="8" t="s">
        <v>85</v>
      </c>
      <c r="C46" s="3" t="s">
        <v>4</v>
      </c>
      <c r="D46" s="3">
        <v>12</v>
      </c>
      <c r="E46" s="15"/>
      <c r="F46" s="24">
        <f t="shared" si="1"/>
        <v>0</v>
      </c>
    </row>
    <row r="47" spans="1:7" ht="30" customHeight="1" x14ac:dyDescent="0.25">
      <c r="A47" s="3" t="s">
        <v>37</v>
      </c>
      <c r="B47" s="8" t="s">
        <v>124</v>
      </c>
      <c r="C47" s="3" t="s">
        <v>4</v>
      </c>
      <c r="D47" s="3">
        <v>12</v>
      </c>
      <c r="E47" s="15"/>
      <c r="F47" s="24">
        <f t="shared" si="1"/>
        <v>0</v>
      </c>
    </row>
    <row r="48" spans="1:7" ht="30" customHeight="1" x14ac:dyDescent="0.25">
      <c r="A48" s="3" t="s">
        <v>38</v>
      </c>
      <c r="B48" s="8" t="s">
        <v>80</v>
      </c>
      <c r="C48" s="3" t="s">
        <v>4</v>
      </c>
      <c r="D48" s="3">
        <v>12</v>
      </c>
      <c r="E48" s="15"/>
      <c r="F48" s="24">
        <f t="shared" si="1"/>
        <v>0</v>
      </c>
    </row>
    <row r="49" spans="1:7" ht="30" customHeight="1" x14ac:dyDescent="0.25">
      <c r="A49" s="32" t="s">
        <v>100</v>
      </c>
      <c r="B49" s="8" t="s">
        <v>101</v>
      </c>
      <c r="C49" s="3" t="s">
        <v>4</v>
      </c>
      <c r="D49" s="3">
        <v>12</v>
      </c>
      <c r="E49" s="15"/>
      <c r="F49" s="24">
        <f t="shared" si="1"/>
        <v>0</v>
      </c>
    </row>
    <row r="50" spans="1:7" ht="30" customHeight="1" x14ac:dyDescent="0.25">
      <c r="A50" s="3" t="s">
        <v>126</v>
      </c>
      <c r="B50" s="8" t="s">
        <v>127</v>
      </c>
      <c r="C50" s="3" t="s">
        <v>4</v>
      </c>
      <c r="D50" s="3">
        <v>12</v>
      </c>
      <c r="E50" s="15"/>
      <c r="F50" s="24">
        <f t="shared" si="1"/>
        <v>0</v>
      </c>
    </row>
    <row r="51" spans="1:7" ht="24.9" customHeight="1" x14ac:dyDescent="0.25">
      <c r="A51" s="50" t="s">
        <v>43</v>
      </c>
      <c r="B51" s="51"/>
      <c r="C51" s="51"/>
      <c r="D51" s="51"/>
      <c r="E51" s="51"/>
      <c r="F51" s="28">
        <f>SUM(F44:F50)+SUM(F12:F42)</f>
        <v>0</v>
      </c>
    </row>
    <row r="52" spans="1:7" ht="25.5" customHeight="1" x14ac:dyDescent="0.25">
      <c r="A52" s="53" t="s">
        <v>40</v>
      </c>
      <c r="B52" s="53"/>
      <c r="C52" s="53"/>
      <c r="D52" s="53"/>
      <c r="E52" s="53"/>
      <c r="F52" s="24">
        <v>1.23</v>
      </c>
    </row>
    <row r="53" spans="1:7" ht="25.5" customHeight="1" x14ac:dyDescent="0.25">
      <c r="A53" s="48" t="s">
        <v>132</v>
      </c>
      <c r="B53" s="48"/>
      <c r="C53" s="48"/>
      <c r="D53" s="48"/>
      <c r="E53" s="48"/>
      <c r="F53" s="29">
        <f>F51*F52</f>
        <v>0</v>
      </c>
    </row>
    <row r="54" spans="1:7" ht="18" customHeight="1" x14ac:dyDescent="0.25">
      <c r="A54" s="22" t="s">
        <v>102</v>
      </c>
      <c r="B54" s="52" t="s">
        <v>103</v>
      </c>
      <c r="C54" s="52"/>
      <c r="D54" s="52"/>
      <c r="E54" s="52"/>
      <c r="F54" s="52"/>
    </row>
    <row r="55" spans="1:7" ht="27" customHeight="1" x14ac:dyDescent="0.25">
      <c r="A55" s="3" t="s">
        <v>7</v>
      </c>
      <c r="B55" s="33" t="s">
        <v>104</v>
      </c>
      <c r="C55" s="3" t="s">
        <v>105</v>
      </c>
      <c r="D55" s="34">
        <v>2</v>
      </c>
      <c r="E55" s="35"/>
      <c r="F55" s="24">
        <f>D55*E55</f>
        <v>0</v>
      </c>
      <c r="G55" s="2"/>
    </row>
    <row r="56" spans="1:7" ht="24.9" customHeight="1" x14ac:dyDescent="0.25">
      <c r="A56" s="3" t="s">
        <v>8</v>
      </c>
      <c r="B56" s="33" t="s">
        <v>106</v>
      </c>
      <c r="C56" s="3" t="s">
        <v>105</v>
      </c>
      <c r="D56" s="34">
        <v>2</v>
      </c>
      <c r="E56" s="35"/>
      <c r="F56" s="24">
        <f t="shared" ref="F56:F69" si="2">D56*E56</f>
        <v>0</v>
      </c>
      <c r="G56" s="2"/>
    </row>
    <row r="57" spans="1:7" ht="24.9" customHeight="1" x14ac:dyDescent="0.25">
      <c r="A57" s="3" t="s">
        <v>9</v>
      </c>
      <c r="B57" s="36" t="s">
        <v>107</v>
      </c>
      <c r="C57" s="37" t="s">
        <v>105</v>
      </c>
      <c r="D57" s="34">
        <v>2</v>
      </c>
      <c r="E57" s="35"/>
      <c r="F57" s="24">
        <f t="shared" si="2"/>
        <v>0</v>
      </c>
      <c r="G57" s="2"/>
    </row>
    <row r="58" spans="1:7" ht="15.75" customHeight="1" x14ac:dyDescent="0.25">
      <c r="A58" s="3" t="s">
        <v>10</v>
      </c>
      <c r="B58" s="33" t="s">
        <v>108</v>
      </c>
      <c r="C58" s="3" t="s">
        <v>105</v>
      </c>
      <c r="D58" s="34">
        <v>2</v>
      </c>
      <c r="E58" s="35"/>
      <c r="F58" s="24">
        <f t="shared" si="2"/>
        <v>0</v>
      </c>
      <c r="G58" s="2"/>
    </row>
    <row r="59" spans="1:7" ht="22.5" customHeight="1" x14ac:dyDescent="0.25">
      <c r="A59" s="3" t="s">
        <v>11</v>
      </c>
      <c r="B59" s="33" t="s">
        <v>109</v>
      </c>
      <c r="C59" s="3" t="s">
        <v>110</v>
      </c>
      <c r="D59" s="34">
        <v>2</v>
      </c>
      <c r="E59" s="35"/>
      <c r="F59" s="24">
        <f t="shared" si="2"/>
        <v>0</v>
      </c>
      <c r="G59" s="2"/>
    </row>
    <row r="60" spans="1:7" ht="37.5" customHeight="1" x14ac:dyDescent="0.25">
      <c r="A60" s="3" t="s">
        <v>12</v>
      </c>
      <c r="B60" s="33" t="s">
        <v>111</v>
      </c>
      <c r="C60" s="3" t="s">
        <v>105</v>
      </c>
      <c r="D60" s="34">
        <v>2</v>
      </c>
      <c r="E60" s="35"/>
      <c r="F60" s="24">
        <f t="shared" si="2"/>
        <v>0</v>
      </c>
      <c r="G60" s="20"/>
    </row>
    <row r="61" spans="1:7" ht="42" customHeight="1" x14ac:dyDescent="0.25">
      <c r="A61" s="3" t="s">
        <v>13</v>
      </c>
      <c r="B61" s="33" t="s">
        <v>112</v>
      </c>
      <c r="C61" s="3" t="s">
        <v>105</v>
      </c>
      <c r="D61" s="34">
        <v>2</v>
      </c>
      <c r="E61" s="35"/>
      <c r="F61" s="24">
        <f t="shared" si="2"/>
        <v>0</v>
      </c>
      <c r="G61" s="2"/>
    </row>
    <row r="62" spans="1:7" ht="25.5" customHeight="1" x14ac:dyDescent="0.25">
      <c r="A62" s="3" t="s">
        <v>14</v>
      </c>
      <c r="B62" s="33" t="s">
        <v>113</v>
      </c>
      <c r="C62" s="3" t="s">
        <v>105</v>
      </c>
      <c r="D62" s="34">
        <v>2</v>
      </c>
      <c r="E62" s="35"/>
      <c r="F62" s="24">
        <f t="shared" si="2"/>
        <v>0</v>
      </c>
      <c r="G62" s="2"/>
    </row>
    <row r="63" spans="1:7" ht="21.75" customHeight="1" x14ac:dyDescent="0.25">
      <c r="A63" s="3" t="s">
        <v>15</v>
      </c>
      <c r="B63" s="33" t="s">
        <v>114</v>
      </c>
      <c r="C63" s="3" t="s">
        <v>105</v>
      </c>
      <c r="D63" s="34">
        <v>2</v>
      </c>
      <c r="E63" s="35"/>
      <c r="F63" s="24">
        <f t="shared" si="2"/>
        <v>0</v>
      </c>
    </row>
    <row r="64" spans="1:7" ht="18.75" customHeight="1" x14ac:dyDescent="0.25">
      <c r="A64" s="3" t="s">
        <v>16</v>
      </c>
      <c r="B64" s="38" t="s">
        <v>115</v>
      </c>
      <c r="C64" s="3" t="s">
        <v>105</v>
      </c>
      <c r="D64" s="34">
        <v>2</v>
      </c>
      <c r="E64" s="35"/>
      <c r="F64" s="24">
        <f t="shared" si="2"/>
        <v>0</v>
      </c>
    </row>
    <row r="65" spans="1:6" ht="20.25" customHeight="1" x14ac:dyDescent="0.25">
      <c r="A65" s="3" t="s">
        <v>17</v>
      </c>
      <c r="B65" s="33" t="s">
        <v>116</v>
      </c>
      <c r="C65" s="3" t="s">
        <v>117</v>
      </c>
      <c r="D65" s="34">
        <v>2</v>
      </c>
      <c r="E65" s="35"/>
      <c r="F65" s="24">
        <f t="shared" si="2"/>
        <v>0</v>
      </c>
    </row>
    <row r="66" spans="1:6" ht="34.200000000000003" x14ac:dyDescent="0.25">
      <c r="A66" s="3" t="s">
        <v>18</v>
      </c>
      <c r="B66" s="36" t="s">
        <v>118</v>
      </c>
      <c r="C66" s="3" t="s">
        <v>119</v>
      </c>
      <c r="D66" s="34">
        <v>2</v>
      </c>
      <c r="E66" s="35"/>
      <c r="F66" s="24">
        <f t="shared" si="2"/>
        <v>0</v>
      </c>
    </row>
    <row r="67" spans="1:6" ht="27.75" customHeight="1" x14ac:dyDescent="0.25">
      <c r="A67" s="3" t="s">
        <v>19</v>
      </c>
      <c r="B67" s="33" t="s">
        <v>120</v>
      </c>
      <c r="C67" s="3" t="s">
        <v>105</v>
      </c>
      <c r="D67" s="34">
        <v>2</v>
      </c>
      <c r="E67" s="35"/>
      <c r="F67" s="24">
        <f t="shared" si="2"/>
        <v>0</v>
      </c>
    </row>
    <row r="68" spans="1:6" ht="27" customHeight="1" x14ac:dyDescent="0.25">
      <c r="A68" s="3" t="s">
        <v>20</v>
      </c>
      <c r="B68" s="33" t="s">
        <v>121</v>
      </c>
      <c r="C68" s="3" t="s">
        <v>105</v>
      </c>
      <c r="D68" s="34">
        <v>2</v>
      </c>
      <c r="E68" s="35"/>
      <c r="F68" s="24">
        <f t="shared" si="2"/>
        <v>0</v>
      </c>
    </row>
    <row r="69" spans="1:6" ht="27" customHeight="1" x14ac:dyDescent="0.25">
      <c r="A69" s="3" t="s">
        <v>21</v>
      </c>
      <c r="B69" s="33" t="s">
        <v>122</v>
      </c>
      <c r="C69" s="3" t="s">
        <v>105</v>
      </c>
      <c r="D69" s="34">
        <v>2</v>
      </c>
      <c r="E69" s="35"/>
      <c r="F69" s="24">
        <f t="shared" si="2"/>
        <v>0</v>
      </c>
    </row>
    <row r="70" spans="1:6" ht="18" customHeight="1" x14ac:dyDescent="0.25">
      <c r="A70" s="48" t="s">
        <v>123</v>
      </c>
      <c r="B70" s="48"/>
      <c r="C70" s="48"/>
      <c r="D70" s="48"/>
      <c r="E70" s="48"/>
      <c r="F70" s="39">
        <f>SUM(F55:F69)</f>
        <v>0</v>
      </c>
    </row>
    <row r="71" spans="1:6" ht="19.5" customHeight="1" x14ac:dyDescent="0.25">
      <c r="A71" s="53" t="s">
        <v>129</v>
      </c>
      <c r="B71" s="53"/>
      <c r="C71" s="53"/>
      <c r="D71" s="53"/>
      <c r="E71" s="53"/>
      <c r="F71" s="24">
        <v>1.23</v>
      </c>
    </row>
    <row r="72" spans="1:6" ht="19.5" customHeight="1" x14ac:dyDescent="0.25">
      <c r="A72" s="48" t="s">
        <v>128</v>
      </c>
      <c r="B72" s="48"/>
      <c r="C72" s="48"/>
      <c r="D72" s="48"/>
      <c r="E72" s="48"/>
      <c r="F72" s="39">
        <f>F70*F71</f>
        <v>0</v>
      </c>
    </row>
    <row r="73" spans="1:6" ht="18.75" customHeight="1" x14ac:dyDescent="0.25">
      <c r="A73" s="48" t="s">
        <v>130</v>
      </c>
      <c r="B73" s="48"/>
      <c r="C73" s="48"/>
      <c r="D73" s="48"/>
      <c r="E73" s="48"/>
      <c r="F73" s="29">
        <f>F72+F53</f>
        <v>0</v>
      </c>
    </row>
    <row r="74" spans="1:6" x14ac:dyDescent="0.25">
      <c r="A74" s="9"/>
      <c r="B74" s="9"/>
      <c r="C74" s="9"/>
      <c r="D74" s="9"/>
      <c r="E74" s="9"/>
      <c r="F74" s="10"/>
    </row>
    <row r="83" spans="2:7" x14ac:dyDescent="0.2">
      <c r="B83" s="42" t="s">
        <v>46</v>
      </c>
      <c r="C83" s="43"/>
      <c r="D83" s="43"/>
      <c r="E83" s="43"/>
      <c r="F83" s="43"/>
      <c r="G83" s="43"/>
    </row>
    <row r="84" spans="2:7" x14ac:dyDescent="0.2">
      <c r="B84" s="43" t="s">
        <v>47</v>
      </c>
      <c r="C84" s="43"/>
      <c r="D84" s="43"/>
      <c r="E84" s="43"/>
      <c r="F84" s="43"/>
      <c r="G84" s="43"/>
    </row>
    <row r="85" spans="2:7" x14ac:dyDescent="0.25">
      <c r="B85" s="4"/>
      <c r="G85" s="4"/>
    </row>
    <row r="86" spans="2:7" x14ac:dyDescent="0.25">
      <c r="B86" s="4"/>
      <c r="C86" s="2"/>
      <c r="G86" s="4"/>
    </row>
    <row r="87" spans="2:7" x14ac:dyDescent="0.2">
      <c r="B87" s="4"/>
      <c r="C87" s="18" t="s">
        <v>48</v>
      </c>
      <c r="F87" s="43"/>
      <c r="G87" s="43"/>
    </row>
    <row r="88" spans="2:7" ht="12.6" x14ac:dyDescent="0.25">
      <c r="B88" s="19"/>
      <c r="C88" s="54"/>
      <c r="D88" s="54"/>
      <c r="E88" s="19"/>
      <c r="F88" s="20"/>
      <c r="G88" s="20"/>
    </row>
    <row r="89" spans="2:7" x14ac:dyDescent="0.25">
      <c r="B89" s="16"/>
      <c r="C89" s="5"/>
      <c r="D89" s="55"/>
      <c r="E89" s="55"/>
      <c r="F89" s="55"/>
      <c r="G89" s="55"/>
    </row>
    <row r="90" spans="2:7" ht="12.6" x14ac:dyDescent="0.25">
      <c r="B90" s="21"/>
      <c r="C90" s="21"/>
      <c r="D90" s="56" t="s">
        <v>49</v>
      </c>
      <c r="E90" s="56"/>
      <c r="F90" s="56"/>
      <c r="G90" s="56"/>
    </row>
  </sheetData>
  <mergeCells count="20">
    <mergeCell ref="A73:E73"/>
    <mergeCell ref="C88:D88"/>
    <mergeCell ref="D89:G89"/>
    <mergeCell ref="D90:G90"/>
    <mergeCell ref="B1:C1"/>
    <mergeCell ref="B2:C2"/>
    <mergeCell ref="B83:G83"/>
    <mergeCell ref="B84:G84"/>
    <mergeCell ref="F87:G87"/>
    <mergeCell ref="B43:F43"/>
    <mergeCell ref="B10:F10"/>
    <mergeCell ref="A53:E53"/>
    <mergeCell ref="A5:F5"/>
    <mergeCell ref="A51:E51"/>
    <mergeCell ref="B9:F9"/>
    <mergeCell ref="A52:E52"/>
    <mergeCell ref="B54:F54"/>
    <mergeCell ref="A70:E70"/>
    <mergeCell ref="A71:E71"/>
    <mergeCell ref="A72:E72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opLeftCell="A28" workbookViewId="0">
      <selection sqref="A1:D33"/>
    </sheetView>
  </sheetViews>
  <sheetFormatPr defaultRowHeight="13.2" x14ac:dyDescent="0.25"/>
  <cols>
    <col min="2" max="2" width="24.109375" customWidth="1"/>
    <col min="3" max="3" width="14.6640625" customWidth="1"/>
    <col min="4" max="4" width="6.5546875" customWidth="1"/>
  </cols>
  <sheetData>
    <row r="1" spans="1:4" ht="34.5" customHeight="1" x14ac:dyDescent="0.25">
      <c r="A1" s="4"/>
      <c r="B1" s="45" t="s">
        <v>74</v>
      </c>
      <c r="C1" s="46"/>
      <c r="D1" s="47"/>
    </row>
    <row r="2" spans="1:4" x14ac:dyDescent="0.25">
      <c r="A2" s="22" t="s">
        <v>81</v>
      </c>
      <c r="B2" s="22" t="s">
        <v>82</v>
      </c>
      <c r="C2" s="22" t="s">
        <v>86</v>
      </c>
      <c r="D2" s="22" t="s">
        <v>81</v>
      </c>
    </row>
    <row r="3" spans="1:4" ht="14.4" x14ac:dyDescent="0.25">
      <c r="A3" s="3" t="s">
        <v>7</v>
      </c>
      <c r="B3" s="30" t="s">
        <v>50</v>
      </c>
      <c r="C3" s="15"/>
      <c r="D3" s="24"/>
    </row>
    <row r="4" spans="1:4" ht="14.4" x14ac:dyDescent="0.25">
      <c r="A4" s="3" t="s">
        <v>8</v>
      </c>
      <c r="B4" s="30" t="s">
        <v>51</v>
      </c>
      <c r="C4" s="15"/>
      <c r="D4" s="24"/>
    </row>
    <row r="5" spans="1:4" ht="14.4" x14ac:dyDescent="0.25">
      <c r="A5" s="3" t="s">
        <v>9</v>
      </c>
      <c r="B5" s="30" t="s">
        <v>52</v>
      </c>
      <c r="C5" s="15"/>
      <c r="D5" s="24"/>
    </row>
    <row r="6" spans="1:4" ht="14.4" x14ac:dyDescent="0.25">
      <c r="A6" s="3" t="s">
        <v>10</v>
      </c>
      <c r="B6" s="30" t="s">
        <v>53</v>
      </c>
      <c r="C6" s="15"/>
      <c r="D6" s="24"/>
    </row>
    <row r="7" spans="1:4" ht="14.4" x14ac:dyDescent="0.25">
      <c r="A7" s="3" t="s">
        <v>11</v>
      </c>
      <c r="B7" s="30" t="s">
        <v>54</v>
      </c>
      <c r="C7" s="15"/>
      <c r="D7" s="24"/>
    </row>
    <row r="8" spans="1:4" ht="14.4" x14ac:dyDescent="0.25">
      <c r="A8" s="3" t="s">
        <v>12</v>
      </c>
      <c r="B8" s="30" t="s">
        <v>55</v>
      </c>
      <c r="C8" s="15"/>
      <c r="D8" s="24"/>
    </row>
    <row r="9" spans="1:4" ht="14.4" x14ac:dyDescent="0.25">
      <c r="A9" s="3" t="s">
        <v>13</v>
      </c>
      <c r="B9" s="30" t="s">
        <v>56</v>
      </c>
      <c r="C9" s="15"/>
      <c r="D9" s="24"/>
    </row>
    <row r="10" spans="1:4" ht="14.4" x14ac:dyDescent="0.25">
      <c r="A10" s="3" t="s">
        <v>14</v>
      </c>
      <c r="B10" s="30" t="s">
        <v>57</v>
      </c>
      <c r="C10" s="15"/>
      <c r="D10" s="24"/>
    </row>
    <row r="11" spans="1:4" ht="14.4" x14ac:dyDescent="0.25">
      <c r="A11" s="3" t="s">
        <v>15</v>
      </c>
      <c r="B11" s="30" t="s">
        <v>58</v>
      </c>
      <c r="C11" s="15"/>
      <c r="D11" s="24"/>
    </row>
    <row r="12" spans="1:4" ht="14.4" x14ac:dyDescent="0.25">
      <c r="A12" s="3" t="s">
        <v>16</v>
      </c>
      <c r="B12" s="30" t="s">
        <v>59</v>
      </c>
      <c r="C12" s="15"/>
      <c r="D12" s="24"/>
    </row>
    <row r="13" spans="1:4" ht="14.4" x14ac:dyDescent="0.25">
      <c r="A13" s="3" t="s">
        <v>17</v>
      </c>
      <c r="B13" s="30" t="s">
        <v>83</v>
      </c>
      <c r="C13" s="15"/>
      <c r="D13" s="24"/>
    </row>
    <row r="14" spans="1:4" ht="14.4" x14ac:dyDescent="0.25">
      <c r="A14" s="3" t="s">
        <v>18</v>
      </c>
      <c r="B14" s="30" t="s">
        <v>60</v>
      </c>
      <c r="C14" s="15"/>
      <c r="D14" s="24"/>
    </row>
    <row r="15" spans="1:4" ht="14.4" x14ac:dyDescent="0.25">
      <c r="A15" s="3" t="s">
        <v>19</v>
      </c>
      <c r="B15" s="30" t="s">
        <v>61</v>
      </c>
      <c r="C15" s="15"/>
      <c r="D15" s="24"/>
    </row>
    <row r="16" spans="1:4" ht="14.4" x14ac:dyDescent="0.25">
      <c r="A16" s="3" t="s">
        <v>20</v>
      </c>
      <c r="B16" s="30" t="s">
        <v>62</v>
      </c>
      <c r="C16" s="15"/>
      <c r="D16" s="24"/>
    </row>
    <row r="17" spans="1:4" ht="14.4" x14ac:dyDescent="0.25">
      <c r="A17" s="3" t="s">
        <v>21</v>
      </c>
      <c r="B17" s="31" t="s">
        <v>63</v>
      </c>
      <c r="C17" s="15"/>
      <c r="D17" s="24"/>
    </row>
    <row r="18" spans="1:4" ht="14.4" x14ac:dyDescent="0.25">
      <c r="A18" s="3" t="s">
        <v>22</v>
      </c>
      <c r="B18" s="30" t="s">
        <v>64</v>
      </c>
      <c r="C18" s="15"/>
      <c r="D18" s="24"/>
    </row>
    <row r="19" spans="1:4" ht="14.4" x14ac:dyDescent="0.25">
      <c r="A19" s="3" t="s">
        <v>23</v>
      </c>
      <c r="B19" s="30" t="s">
        <v>65</v>
      </c>
      <c r="C19" s="15"/>
      <c r="D19" s="24"/>
    </row>
    <row r="20" spans="1:4" ht="14.4" x14ac:dyDescent="0.25">
      <c r="A20" s="3" t="s">
        <v>24</v>
      </c>
      <c r="B20" s="30" t="s">
        <v>66</v>
      </c>
      <c r="C20" s="15"/>
      <c r="D20" s="24"/>
    </row>
    <row r="21" spans="1:4" ht="14.4" x14ac:dyDescent="0.25">
      <c r="A21" s="3" t="s">
        <v>41</v>
      </c>
      <c r="B21" s="30" t="s">
        <v>67</v>
      </c>
      <c r="C21" s="15"/>
      <c r="D21" s="24"/>
    </row>
    <row r="22" spans="1:4" ht="14.4" x14ac:dyDescent="0.25">
      <c r="A22" s="3" t="s">
        <v>42</v>
      </c>
      <c r="B22" s="30" t="s">
        <v>68</v>
      </c>
      <c r="C22" s="15"/>
      <c r="D22" s="24"/>
    </row>
    <row r="23" spans="1:4" ht="14.4" x14ac:dyDescent="0.25">
      <c r="A23" s="3" t="s">
        <v>25</v>
      </c>
      <c r="B23" s="30" t="s">
        <v>69</v>
      </c>
      <c r="C23" s="15"/>
      <c r="D23" s="24"/>
    </row>
    <row r="24" spans="1:4" ht="14.4" x14ac:dyDescent="0.25">
      <c r="A24" s="3" t="s">
        <v>26</v>
      </c>
      <c r="B24" s="30" t="s">
        <v>70</v>
      </c>
      <c r="C24" s="15"/>
      <c r="D24" s="24"/>
    </row>
    <row r="25" spans="1:4" ht="14.4" x14ac:dyDescent="0.25">
      <c r="A25" s="3" t="s">
        <v>27</v>
      </c>
      <c r="B25" s="30" t="s">
        <v>71</v>
      </c>
      <c r="C25" s="15"/>
      <c r="D25" s="24"/>
    </row>
    <row r="26" spans="1:4" ht="14.4" x14ac:dyDescent="0.25">
      <c r="A26" s="3" t="s">
        <v>28</v>
      </c>
      <c r="B26" s="30" t="s">
        <v>72</v>
      </c>
      <c r="C26" s="15"/>
      <c r="D26" s="24"/>
    </row>
    <row r="27" spans="1:4" ht="14.4" x14ac:dyDescent="0.25">
      <c r="A27" s="3" t="s">
        <v>29</v>
      </c>
      <c r="B27" s="30" t="s">
        <v>73</v>
      </c>
      <c r="C27" s="15"/>
      <c r="D27" s="24"/>
    </row>
    <row r="28" spans="1:4" ht="28.8" x14ac:dyDescent="0.25">
      <c r="A28" s="3" t="s">
        <v>30</v>
      </c>
      <c r="B28" s="30" t="s">
        <v>75</v>
      </c>
      <c r="C28" s="15"/>
      <c r="D28" s="24"/>
    </row>
    <row r="29" spans="1:4" ht="14.4" x14ac:dyDescent="0.25">
      <c r="A29" s="3" t="s">
        <v>31</v>
      </c>
      <c r="B29" s="30" t="s">
        <v>76</v>
      </c>
      <c r="C29" s="15"/>
      <c r="D29" s="24"/>
    </row>
    <row r="30" spans="1:4" ht="14.4" x14ac:dyDescent="0.25">
      <c r="A30" s="3" t="s">
        <v>32</v>
      </c>
      <c r="B30" s="30" t="s">
        <v>77</v>
      </c>
      <c r="C30" s="15"/>
      <c r="D30" s="24"/>
    </row>
    <row r="31" spans="1:4" ht="28.8" x14ac:dyDescent="0.25">
      <c r="A31" s="3" t="s">
        <v>33</v>
      </c>
      <c r="B31" s="30" t="s">
        <v>79</v>
      </c>
      <c r="C31" s="15"/>
      <c r="D31" s="24"/>
    </row>
    <row r="32" spans="1:4" ht="28.8" x14ac:dyDescent="0.25">
      <c r="A32" s="3" t="s">
        <v>34</v>
      </c>
      <c r="B32" s="30" t="s">
        <v>78</v>
      </c>
      <c r="C32" s="15"/>
      <c r="D32" s="24"/>
    </row>
    <row r="33" spans="1:4" ht="14.4" x14ac:dyDescent="0.25">
      <c r="A33" s="3">
        <v>31</v>
      </c>
      <c r="B33" s="30" t="s">
        <v>84</v>
      </c>
      <c r="C33" s="15"/>
      <c r="D33" s="24"/>
    </row>
  </sheetData>
  <mergeCells count="1">
    <mergeCell ref="B1:D1"/>
  </mergeCells>
  <pageMargins left="0.70866141732283472" right="0.70866141732283472" top="0" bottom="0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FC</vt:lpstr>
      <vt:lpstr>Arkusz1</vt:lpstr>
      <vt:lpstr>Arkusz2</vt:lpstr>
      <vt:lpstr>FC!Obszar_wydruku</vt:lpstr>
    </vt:vector>
  </TitlesOfParts>
  <Company>GDDKIA KRAKÓW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Dyrda</dc:creator>
  <cp:lastModifiedBy>Konrad Poręba</cp:lastModifiedBy>
  <cp:lastPrinted>2022-02-18T13:10:14Z</cp:lastPrinted>
  <dcterms:created xsi:type="dcterms:W3CDTF">2007-01-08T13:43:03Z</dcterms:created>
  <dcterms:modified xsi:type="dcterms:W3CDTF">2022-10-26T07:59:58Z</dcterms:modified>
</cp:coreProperties>
</file>