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RACKSTATION\do\ZamPubl2024 (Konrad)\271.2.28.2024 - ozn pionowe 2025 -2027 - roboty\"/>
    </mc:Choice>
  </mc:AlternateContent>
  <xr:revisionPtr revIDLastSave="0" documentId="13_ncr:1_{6BF467C2-7C4D-4D69-8BE8-7F7C8F64C64F}" xr6:coauthVersionLast="47" xr6:coauthVersionMax="47" xr10:uidLastSave="{00000000-0000-0000-0000-000000000000}"/>
  <bookViews>
    <workbookView xWindow="-108" yWindow="-108" windowWidth="23256" windowHeight="12456" xr2:uid="{2C09C784-FE01-4A1F-A394-F787D9FA6FF2}"/>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1" l="1"/>
  <c r="E35" i="1"/>
  <c r="E34" i="1"/>
  <c r="G34" i="1"/>
  <c r="G33" i="1" l="1"/>
  <c r="G32" i="1"/>
  <c r="E33" i="1"/>
  <c r="E32" i="1"/>
  <c r="G20" i="1" l="1"/>
  <c r="G19" i="1" l="1"/>
  <c r="E19" i="1"/>
  <c r="G22" i="1" l="1"/>
  <c r="E4" i="1"/>
  <c r="E22" i="1"/>
  <c r="G5" i="1"/>
  <c r="G6" i="1"/>
  <c r="G7" i="1"/>
  <c r="G8" i="1"/>
  <c r="G9" i="1"/>
  <c r="G10" i="1"/>
  <c r="G11" i="1"/>
  <c r="G12" i="1"/>
  <c r="G13" i="1"/>
  <c r="G14" i="1"/>
  <c r="G15" i="1"/>
  <c r="G16" i="1"/>
  <c r="G17" i="1"/>
  <c r="G18" i="1"/>
  <c r="G21" i="1"/>
  <c r="G23" i="1"/>
  <c r="G24" i="1"/>
  <c r="G25" i="1"/>
  <c r="G26" i="1"/>
  <c r="G27" i="1"/>
  <c r="G28" i="1"/>
  <c r="G29" i="1"/>
  <c r="G30" i="1"/>
  <c r="G31" i="1"/>
  <c r="G4" i="1"/>
  <c r="E6" i="1"/>
  <c r="E7" i="1"/>
  <c r="E8" i="1"/>
  <c r="E9" i="1"/>
  <c r="E10" i="1"/>
  <c r="E11" i="1"/>
  <c r="E12" i="1"/>
  <c r="E13" i="1"/>
  <c r="E14" i="1"/>
  <c r="E15" i="1"/>
  <c r="E16" i="1"/>
  <c r="E17" i="1"/>
  <c r="E18" i="1"/>
  <c r="E20" i="1"/>
  <c r="E21" i="1"/>
  <c r="E23" i="1"/>
  <c r="E24" i="1"/>
  <c r="E25" i="1"/>
  <c r="E26" i="1"/>
  <c r="E27" i="1"/>
  <c r="E28" i="1"/>
  <c r="E29" i="1"/>
  <c r="E30" i="1"/>
  <c r="E31" i="1"/>
  <c r="E5" i="1"/>
  <c r="G36" i="1" l="1"/>
  <c r="G38" i="1" s="1"/>
</calcChain>
</file>

<file path=xl/sharedStrings.xml><?xml version="1.0" encoding="utf-8"?>
<sst xmlns="http://schemas.openxmlformats.org/spreadsheetml/2006/main" count="119" uniqueCount="89">
  <si>
    <t>Lp.</t>
  </si>
  <si>
    <t>j.m.</t>
  </si>
  <si>
    <t>Cena jednostkowa netto</t>
  </si>
  <si>
    <t>Cena jednostkowa brutto</t>
  </si>
  <si>
    <t>Ilość</t>
  </si>
  <si>
    <t>Suma netto</t>
  </si>
  <si>
    <t>m2</t>
  </si>
  <si>
    <t>szt.</t>
  </si>
  <si>
    <t>Suma łącznie netto:</t>
  </si>
  <si>
    <t>Suma łącznie brutto:</t>
  </si>
  <si>
    <t>……………………………………… dnia …………………</t>
  </si>
  <si>
    <t>(podpis i pieczęć Wykonawcy / Pełnomocnika)</t>
  </si>
  <si>
    <t>WYMIANA USZKODZONYCH, ZNISZCZONYCH, NIECZYTELNYCH ZNAKÓW ORAZ MONTAŻ NOWYCH ZNAKÓW DROGOWYCH wg zleceń. W cenie należy skalkulować: dojazd-powrót do miejsca zleconego zadania, zdjęcie ze słupka lub innej konstrukcji nośnej znaku drogowego, przymocowanie nowej tarczy znaku drogowego z odpowiednim symbolem do słupka lub konstrukcji wsporczej istniejącej lub nowej.</t>
  </si>
  <si>
    <t>Montaż nowego słupka ocynkowanego ogniowo do znaków drogowych o długości 3,00 m  (wraz ze słupkiem)</t>
  </si>
  <si>
    <t>Montaż nowego słupka ocynkowanego ogniowo do znaków drogowych o długości 3,50 m (wraz ze słupkiem)</t>
  </si>
  <si>
    <t>Montaż nowego słupka ocynkowanego ogniowo do znaków drogowych o długości 4,00 m (wraz ze słupkiem)</t>
  </si>
  <si>
    <t>Montaż nowych tabliczek z nazwami ulic i numerami ulic na istniejącym słupku lub konstrukcji wsporczej</t>
  </si>
  <si>
    <t>Montaż nowych tabliczek z nazwami ulic i numerami ulic na nowym słupku lub nowej konstrukcji wsporczej</t>
  </si>
  <si>
    <t>MONTAŻ NOWYCH TABLICZEK Z NAZWAMI ULIC wg zleceń. W cenie należy skalkulować: dojazd-powrót do miejsca zleconego zadania, przymocowanie tabliczki do słupka istniejącego lub z montażem nowego słupka lub konstrukcji wsporczej istniejącej lub wykonanie nowej.</t>
  </si>
  <si>
    <t>Poprawienie przekrzywionego istniejącego znaku drogowego</t>
  </si>
  <si>
    <t>Mycie znaków drogowych</t>
  </si>
  <si>
    <t xml:space="preserve">Mycie słupków  </t>
  </si>
  <si>
    <t>Usuwanie graffiti</t>
  </si>
  <si>
    <t>MYCIE ZNAKÓW, MYCIE SŁUPKÓW, USUWANIE GRAFFITI NA ZNAKACH DROGOWYCH wg zleceń. W cenie należy skalkulować: dojazd-powrót do miejsca zleconego zadania, mycie znaku, mycie słupka lub usuwanie graffiti ze znaku na miejscu, uporządkowanie terenu robót.</t>
  </si>
  <si>
    <t>POPRAWIENIE PRZEKRZYWIONEGO ISTNIEJĄCEGO ZNAKU DROGOWEGO ORAZ USTAWIENIE DO PIONU SŁUPKA ISTNIEJĄCEGO wg zleceń. W cenie należy skalkulować: dojazd-powrót do miejsca zleconego zadania, poprawienie istniejącego znaku drogowego lub ustawienie słupka istniejącego do pionu, poprawienie istniejącego słupka do pionu wraz z zabetonowaniem, uporządkowanie terenu robót.</t>
  </si>
  <si>
    <t>DEMONTAŻ TABLIC ZNAKÓW DROGOWYCH, DEMONTAŻ SŁUPKÓW DO ZNAKÓW DROGOWYCH wg zleceń. W cenie należy skalkulować: dojazd-powrót do miejsca zlecenia, demontaż znaku lub demontaż słupka, uporządkowanie terenu robót.</t>
  </si>
  <si>
    <t>Przewidywany zakres robót jest szacunkowy i może ulec zmianie.
Cena do wyliczenia wartości zamówienia zostanie wyliczona jako suma iloczynów cen jednostkowych i orientacyjnego zakresu dla poszczególnych pozycji.
Oznakowanie pionowe wykonywane w ramach zamówienia musi odpowiadać szczegółowym warunkom technicznym dla znaków drogowych pionowych i warunkom ich umieszczenia na drogach:
Załączniki 1,2,3,4 do rozporządzenia Ministra Infrastruktury z dnia 3 lipca 2003 r. w sprawie szczegółowych warunków technicznych dla znaków i sygnałów drogowych oraz urządzeń bezpieczeństwa ruchu drogowego i warunków ich umieszczenia na drogach, poz. 2181 Dziennik Ustaw nr 220 z dnia 23 grudnia 2003r. i późniejsze akty prawne oraz musi odpowiadać Specyfikacji Technicznej Wykonania i Odbioru Robót Budowlanych.</t>
  </si>
  <si>
    <t>Montaż nowego znaku drogowego o symbolu A-750 mm- 1 generacja folii odblaskowej (wraz ze znakiem)</t>
  </si>
  <si>
    <t>Montaż nowego znaku drogowego o symbolu A-900 mm- 1 generacja folii odblaskowej (wraz ze znakiem)</t>
  </si>
  <si>
    <t>Montaż nowego znaku drogowego o symbolu B/C-600 mm- 1 generacja folii odblaskowej (wraz ze znakiem)</t>
  </si>
  <si>
    <t>Montaż nowego znaku drogowego o symbolu B/C-800 mm- 1 generacja folii odblaskowej (wraz ze znakiem)</t>
  </si>
  <si>
    <t>Montaż nowego znaku drogowego o symbolu D-600x600 mm- 1 generacja folii odblaskowej (wraz ze znakiem)</t>
  </si>
  <si>
    <t>Montaż nowego znaku drogowego o symbolu D-600x750 mm- 1 generacja folii odblaskowej (wraz ze znakiem)</t>
  </si>
  <si>
    <t>Montaż nowego znaku drogowego o symbolu D-1 400x400 mm- 1 generacja folii odblaskowej (wraz ze znakiem)</t>
  </si>
  <si>
    <t>Montaż nowego znaku drogowego o symbolu A-900 mm- 2 generacja folii odblaskowej (wraz ze znakiem)</t>
  </si>
  <si>
    <t>Montaż nowego znaku drogowego o symbolu B/C-600 mm- 2 generacja folii odblaskowej (wraz ze znakiem)</t>
  </si>
  <si>
    <t>Montaż nowego znaku drogowego o symbolu B/C-800 mm- 2 generacja folii odblaskowej (wraz ze znakiem)</t>
  </si>
  <si>
    <t>Montaż nowego znaku drogowego o symbolu D-600x600 mm- 2 generacja folii odblaskowej (wraz ze znakiem)</t>
  </si>
  <si>
    <t>Montaż nowego znaku drogowego o symbolu B-20- 800 mm- 2 generacja folii odblaskowej (wraz ze znakiem)</t>
  </si>
  <si>
    <t>Montaż nowego znaku drogowego oraz tablic o symbolach B-39,B-40,B-43,B-44,C-17,D-40,D-41,D-42,D-43,D-44,D-45,D-46,D-47,D-48,D-51,D-52,D-53,D-54,D-55,D-56,E,F,T,G- 1 generacja folii odblaskowej (wraz ze znakiem)</t>
  </si>
  <si>
    <t>1.1</t>
  </si>
  <si>
    <t>1.2</t>
  </si>
  <si>
    <t>1.3</t>
  </si>
  <si>
    <t>1.4</t>
  </si>
  <si>
    <t>1.5</t>
  </si>
  <si>
    <t>1.7</t>
  </si>
  <si>
    <t>1.8</t>
  </si>
  <si>
    <t>1.9</t>
  </si>
  <si>
    <t>1.10</t>
  </si>
  <si>
    <t>1.11</t>
  </si>
  <si>
    <t>1.12</t>
  </si>
  <si>
    <t>1.13</t>
  </si>
  <si>
    <t>2.1</t>
  </si>
  <si>
    <t>2.2</t>
  </si>
  <si>
    <t>2.3</t>
  </si>
  <si>
    <t>3.1</t>
  </si>
  <si>
    <t>3.2</t>
  </si>
  <si>
    <t>4.1</t>
  </si>
  <si>
    <t>4.2</t>
  </si>
  <si>
    <t>4.3</t>
  </si>
  <si>
    <t>5.1</t>
  </si>
  <si>
    <t>5.2</t>
  </si>
  <si>
    <t>5.3</t>
  </si>
  <si>
    <t>6.1</t>
  </si>
  <si>
    <t>6.2</t>
  </si>
  <si>
    <t>Wyszczególnienie elementów rozliczeniowych</t>
  </si>
  <si>
    <t>WYMIANA USZKODZONYCH, ZNISZCZONYCH SŁUPKÓW ORAZ MONTAŻ NOWYCH SŁUPKÓW DO ZNAKÓW DROGOWYCH O ŚREDNICY 60 mm wg zleceń. W cenie należy skalkulować: dojazd-powrót do miejsca zleconego zadania, demontaż słupka istniejącego, ustawienie słupka nowego do pionu wraz z zabetonowaniem, uporządkowanie terenu robót, demontaż łańcuchów do barier, naprawa łańcuchów, montaż naprawionych łańcuchów lub montaż nowych łańcuchów.</t>
  </si>
  <si>
    <t>3.3</t>
  </si>
  <si>
    <t>Montaż nowych tabliczek z nazwami przystanków o wymiarach 600 x 160 mm, 750 x 160 mm, 1000 x 160 mm</t>
  </si>
  <si>
    <t>7.1</t>
  </si>
  <si>
    <t>7.2</t>
  </si>
  <si>
    <t>WYPOŻYCZENIE ZNAKÓW ORAZ TABLIC KIERUJĄCYCH (SEPARATORÓW)  -wg zleceń. W cenie należy skalkulować: dojazd-powrót do miejsca zlecenia, montaż znaków/tablic, demontaż znaków/tablic, uporządkowanie terenu robót.</t>
  </si>
  <si>
    <t>kpl.</t>
  </si>
  <si>
    <t>Wypożyczenie tablic kierujących U-21 (separatorów) wraz z taśmą ostrzegawczą U-22 (biało-czerwona) na potrzeby czasowej zmiany organizacji ruchu (montaż, demontaż - nie więcej niż 30 tablic)</t>
  </si>
  <si>
    <t>2.4</t>
  </si>
  <si>
    <t>Wypożyczenie  znaków pionowych wraz ze słupkami na potrzeby czasowej zmiany organizacji ruchu (wszystkie kategorie, montaż, demontaż - nie więcej niż 30 znaków)</t>
  </si>
  <si>
    <t>Demontaż słupka do znaków drogowych oraz nazw ulic bez względu na średnicę i długość</t>
  </si>
  <si>
    <t>Awaryjne zabezpieczenie i oznakowanie miejsca ubytku/awarii w pasie drogowym zagrażającej bezpieczeństwu ruchu drogowego.</t>
  </si>
  <si>
    <t>Zdjęcie tarcz znaków drogowych-demontaż</t>
  </si>
  <si>
    <t>Przedłużka ocynkowana ogniowo, wydłużająca istniejący słupek znaku drogowego o długości 80 cm</t>
  </si>
  <si>
    <t>7.3</t>
  </si>
  <si>
    <t>Montaż-ustawienie istniejącego słupka do pionu</t>
  </si>
  <si>
    <t>Montaż-ustawienie istniejącego słupka do pionu wraz z obetonowaniem</t>
  </si>
  <si>
    <t>Wykonanie pielęgnacji drzew i krzewów zasłaniających oznakowanie pionowe</t>
  </si>
  <si>
    <t>WYKONANIE PIELĘGNACJI DRZEW I KRZEWÓW - wg. zleceń. W cenie należy skalkulować: dojazd-powrót do miejsca zlecenie, wykonanie pielęgnacji, uporządkowanie terenu robót</t>
  </si>
  <si>
    <t>8.1</t>
  </si>
  <si>
    <r>
      <t>1.Wykonawca jest zobowiązany do wykonywania wszystkich robót objętych niniejszą umową w systemie wielozmianowym, także w dni wolne od pracy, do dysponowania służbami technicznymi wyposażonymi w specjalistyczny sprzęt, gotowymi do realizacji zadań umowy przez wszystkie dni tygodnia 24 godziny na dobę przez cały okres trwania umowy,
oraz do posiadania lub dysponowania na terenie miasta Nowego Sącza lub w odległości do</t>
    </r>
    <r>
      <rPr>
        <sz val="9"/>
        <color rgb="FFFF0000"/>
        <rFont val="Arial"/>
        <family val="2"/>
        <charset val="238"/>
      </rPr>
      <t xml:space="preserve"> </t>
    </r>
    <r>
      <rPr>
        <sz val="9"/>
        <color theme="1"/>
        <rFont val="Arial"/>
        <family val="2"/>
        <charset val="238"/>
      </rPr>
      <t>50 km od jego granicy administracyjnej zapleczem techniczno -warsztatowo -magazynowym zapewniającym właściwe przechowywanie materiałów i sprzętu niezbędnego do realizacji zamówienia.
2.Wykonawca jest zobowiązany do posiadania bazy dyspozytorskiej z co najmniej 1 linią telefoniczną, komputerem wyposażonym w programy do obsługi biurowej 
z dostępem do Internetu oraz dostępem do e-maila.
3.Wykonawca zobowiązany jest zapewnić całodobową obecność w bazie dyspozytorskiej osoby upoważnionej do przyjmowania i wydawania dyspozycji ekipom pracującym w terenie.
4.Wykonawca zobligowany jest do wykonania następujących czynności w poniżej wskazanych terminach:
a.w przypadkach nagłych, które mogą stanowić zagrożenie bezpieczeństwa ruchu drogowego - do 4 godzin od zgłoszenia lub stwierdzenia przez Wykonawcę konieczności wykonania robót podczas przeglądu oznakowania;
b.we wszystkich pozostałych przypadkach - do 24 godzin od zgłoszenia lub stwierdzenia przez Wykonawcę konieczności wykonania robót podczas przeglądu oznakowania.</t>
    </r>
  </si>
  <si>
    <t>Utrzymanie oznakowania pionowego dróg gminnych, powiatowych i krajowych na terenie Miasta Nowego Sącza w okresie od dnia 01.01.2025r.  do 31.12.2027r. - cz.I - roboty budowlane</t>
  </si>
  <si>
    <t>Zał. Nr 1A do SWZ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</si>
</sst>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8"/>
      <name val="Calibri"/>
      <family val="2"/>
      <charset val="238"/>
      <scheme val="minor"/>
    </font>
    <font>
      <sz val="11"/>
      <color theme="1"/>
      <name val="Arial"/>
      <family val="2"/>
      <charset val="238"/>
    </font>
    <font>
      <b/>
      <sz val="11"/>
      <color theme="1"/>
      <name val="Arial"/>
      <family val="2"/>
      <charset val="238"/>
    </font>
    <font>
      <b/>
      <sz val="9"/>
      <color theme="1"/>
      <name val="Arial"/>
      <family val="2"/>
      <charset val="238"/>
    </font>
    <font>
      <sz val="9"/>
      <color theme="1"/>
      <name val="Arial"/>
      <family val="2"/>
      <charset val="238"/>
    </font>
    <font>
      <b/>
      <sz val="12"/>
      <color theme="1"/>
      <name val="Arial"/>
      <family val="2"/>
      <charset val="238"/>
    </font>
    <font>
      <sz val="9"/>
      <color rgb="FFFF0000"/>
      <name val="Arial"/>
      <family val="2"/>
      <charset val="238"/>
    </font>
    <font>
      <sz val="11"/>
      <name val="Arial"/>
      <family val="2"/>
      <charset val="238"/>
    </font>
    <font>
      <b/>
      <sz val="9"/>
      <name val="Arial"/>
      <family val="2"/>
      <charset val="238"/>
    </font>
  </fonts>
  <fills count="11">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82">
    <xf numFmtId="0" fontId="0" fillId="0" borderId="0" xfId="0"/>
    <xf numFmtId="0" fontId="2"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8" borderId="1" xfId="0" applyFont="1" applyFill="1" applyBorder="1" applyAlignment="1">
      <alignment horizontal="left" vertical="center" wrapText="1"/>
    </xf>
    <xf numFmtId="2" fontId="2" fillId="3" borderId="1" xfId="0" applyNumberFormat="1" applyFont="1" applyFill="1" applyBorder="1" applyAlignment="1">
      <alignment horizontal="center" vertical="center"/>
    </xf>
    <xf numFmtId="2" fontId="2" fillId="4" borderId="1" xfId="0" applyNumberFormat="1" applyFont="1" applyFill="1" applyBorder="1" applyAlignment="1">
      <alignment horizontal="center" vertical="center"/>
    </xf>
    <xf numFmtId="2" fontId="2" fillId="5" borderId="1" xfId="0" applyNumberFormat="1" applyFont="1" applyFill="1" applyBorder="1" applyAlignment="1">
      <alignment horizontal="center" vertical="center"/>
    </xf>
    <xf numFmtId="2" fontId="2" fillId="7" borderId="1" xfId="0" applyNumberFormat="1" applyFont="1" applyFill="1" applyBorder="1" applyAlignment="1">
      <alignment horizontal="center" vertical="center"/>
    </xf>
    <xf numFmtId="2" fontId="2" fillId="6" borderId="1" xfId="0" applyNumberFormat="1" applyFont="1" applyFill="1" applyBorder="1" applyAlignment="1">
      <alignment horizontal="center" vertical="center"/>
    </xf>
    <xf numFmtId="2" fontId="2" fillId="8" borderId="1" xfId="0" applyNumberFormat="1" applyFont="1" applyFill="1" applyBorder="1" applyAlignment="1">
      <alignment horizontal="center" vertical="center"/>
    </xf>
    <xf numFmtId="4" fontId="2" fillId="3" borderId="1" xfId="0" applyNumberFormat="1" applyFont="1" applyFill="1" applyBorder="1" applyAlignment="1">
      <alignment horizontal="center" vertical="center"/>
    </xf>
    <xf numFmtId="4" fontId="2" fillId="4" borderId="1" xfId="0" applyNumberFormat="1" applyFont="1" applyFill="1" applyBorder="1" applyAlignment="1">
      <alignment horizontal="center" vertical="center"/>
    </xf>
    <xf numFmtId="4" fontId="2" fillId="5" borderId="1" xfId="0" applyNumberFormat="1" applyFont="1" applyFill="1" applyBorder="1" applyAlignment="1">
      <alignment horizontal="center" vertical="center"/>
    </xf>
    <xf numFmtId="4" fontId="2" fillId="7" borderId="1" xfId="0" applyNumberFormat="1" applyFont="1" applyFill="1" applyBorder="1" applyAlignment="1">
      <alignment horizontal="center" vertical="center"/>
    </xf>
    <xf numFmtId="4" fontId="2" fillId="6" borderId="1" xfId="0" applyNumberFormat="1" applyFont="1" applyFill="1" applyBorder="1" applyAlignment="1">
      <alignment horizontal="center" vertical="center"/>
    </xf>
    <xf numFmtId="4" fontId="2" fillId="8"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0" borderId="1" xfId="0" applyNumberFormat="1" applyFont="1" applyBorder="1" applyAlignment="1">
      <alignment horizontal="center" vertical="center"/>
    </xf>
    <xf numFmtId="49" fontId="2" fillId="3" borderId="1" xfId="0" applyNumberFormat="1" applyFont="1" applyFill="1" applyBorder="1" applyAlignment="1">
      <alignment horizontal="center" vertical="center"/>
    </xf>
    <xf numFmtId="49" fontId="2" fillId="4" borderId="1" xfId="0" applyNumberFormat="1" applyFont="1" applyFill="1" applyBorder="1" applyAlignment="1">
      <alignment horizontal="center" vertical="center"/>
    </xf>
    <xf numFmtId="49" fontId="2" fillId="5"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8" borderId="1" xfId="0" applyNumberFormat="1" applyFont="1" applyFill="1" applyBorder="1" applyAlignment="1">
      <alignment horizontal="center" vertical="center"/>
    </xf>
    <xf numFmtId="4" fontId="0" fillId="0" borderId="0" xfId="0" applyNumberFormat="1"/>
    <xf numFmtId="49" fontId="8" fillId="5" borderId="1" xfId="0" applyNumberFormat="1" applyFont="1" applyFill="1" applyBorder="1" applyAlignment="1">
      <alignment horizontal="center" vertical="center"/>
    </xf>
    <xf numFmtId="0" fontId="8" fillId="5" borderId="1" xfId="0" applyFont="1" applyFill="1" applyBorder="1" applyAlignment="1">
      <alignment horizontal="left" vertical="center" wrapText="1"/>
    </xf>
    <xf numFmtId="0" fontId="8" fillId="5" borderId="1" xfId="0" applyFont="1" applyFill="1" applyBorder="1" applyAlignment="1">
      <alignment horizontal="center" vertical="center"/>
    </xf>
    <xf numFmtId="2" fontId="8" fillId="5" borderId="1" xfId="0" applyNumberFormat="1" applyFont="1" applyFill="1" applyBorder="1" applyAlignment="1">
      <alignment horizontal="center" vertical="center"/>
    </xf>
    <xf numFmtId="4" fontId="8" fillId="5" borderId="1" xfId="0" applyNumberFormat="1" applyFont="1" applyFill="1" applyBorder="1" applyAlignment="1">
      <alignment horizontal="center" vertical="center"/>
    </xf>
    <xf numFmtId="49" fontId="8" fillId="9" borderId="1" xfId="0" applyNumberFormat="1" applyFont="1" applyFill="1" applyBorder="1" applyAlignment="1">
      <alignment horizontal="center" vertical="center"/>
    </xf>
    <xf numFmtId="0" fontId="8" fillId="9" borderId="1" xfId="0" applyFont="1" applyFill="1" applyBorder="1" applyAlignment="1">
      <alignment horizontal="left" vertical="center" wrapText="1"/>
    </xf>
    <xf numFmtId="0" fontId="8" fillId="9" borderId="1" xfId="0" applyFont="1" applyFill="1" applyBorder="1" applyAlignment="1">
      <alignment horizontal="center" vertical="center"/>
    </xf>
    <xf numFmtId="4" fontId="8" fillId="9" borderId="1" xfId="0" applyNumberFormat="1" applyFont="1" applyFill="1" applyBorder="1" applyAlignment="1">
      <alignment horizontal="center" vertical="center"/>
    </xf>
    <xf numFmtId="0" fontId="8" fillId="8" borderId="1" xfId="0" applyFont="1" applyFill="1" applyBorder="1" applyAlignment="1">
      <alignment horizontal="left" vertical="center" wrapText="1"/>
    </xf>
    <xf numFmtId="49" fontId="8" fillId="4" borderId="1" xfId="0" applyNumberFormat="1" applyFont="1" applyFill="1" applyBorder="1" applyAlignment="1">
      <alignment horizontal="center"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xf>
    <xf numFmtId="2" fontId="8" fillId="4" borderId="1" xfId="0" applyNumberFormat="1" applyFont="1" applyFill="1" applyBorder="1" applyAlignment="1">
      <alignment horizontal="center" vertical="center"/>
    </xf>
    <xf numFmtId="4" fontId="8" fillId="4" borderId="1" xfId="0" applyNumberFormat="1" applyFont="1" applyFill="1" applyBorder="1" applyAlignment="1">
      <alignment horizontal="center" vertical="center"/>
    </xf>
    <xf numFmtId="4" fontId="2" fillId="2" borderId="6" xfId="0" applyNumberFormat="1" applyFont="1" applyFill="1" applyBorder="1" applyAlignment="1">
      <alignment horizontal="center" vertical="center"/>
    </xf>
    <xf numFmtId="49" fontId="8" fillId="10" borderId="1" xfId="0" applyNumberFormat="1" applyFont="1" applyFill="1" applyBorder="1" applyAlignment="1">
      <alignment horizontal="center" vertical="center"/>
    </xf>
    <xf numFmtId="0" fontId="2" fillId="10" borderId="1" xfId="0" applyFont="1" applyFill="1" applyBorder="1" applyAlignment="1">
      <alignment horizontal="left" vertical="center" wrapText="1"/>
    </xf>
    <xf numFmtId="0" fontId="8" fillId="10" borderId="1" xfId="0" applyFont="1" applyFill="1" applyBorder="1" applyAlignment="1">
      <alignment horizontal="center" vertical="center"/>
    </xf>
    <xf numFmtId="4" fontId="8" fillId="10" borderId="1" xfId="0" applyNumberFormat="1" applyFont="1" applyFill="1" applyBorder="1" applyAlignment="1">
      <alignment horizontal="center" vertical="center"/>
    </xf>
    <xf numFmtId="4" fontId="8" fillId="10" borderId="6" xfId="0" applyNumberFormat="1" applyFont="1" applyFill="1" applyBorder="1" applyAlignment="1">
      <alignment horizontal="center" vertical="center"/>
    </xf>
    <xf numFmtId="0" fontId="8" fillId="10" borderId="6"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0" xfId="0" applyFont="1" applyFill="1" applyAlignment="1">
      <alignment horizontal="center" vertical="center" wrapText="1"/>
    </xf>
    <xf numFmtId="0" fontId="5" fillId="0" borderId="0" xfId="0" applyFont="1" applyAlignment="1">
      <alignment horizontal="left" wrapText="1"/>
    </xf>
    <xf numFmtId="0" fontId="5" fillId="0" borderId="0" xfId="0" applyFont="1" applyAlignment="1">
      <alignment horizontal="left"/>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4" fillId="8" borderId="5" xfId="0" applyFont="1" applyFill="1" applyBorder="1" applyAlignment="1">
      <alignment horizontal="center" vertical="center" wrapText="1"/>
    </xf>
    <xf numFmtId="0" fontId="4" fillId="8" borderId="0" xfId="0" applyFont="1" applyFill="1" applyAlignment="1">
      <alignment horizontal="center" vertical="center" wrapText="1"/>
    </xf>
    <xf numFmtId="0" fontId="4" fillId="3" borderId="0" xfId="0" applyFont="1" applyFill="1" applyAlignment="1">
      <alignment horizontal="center" vertical="center" wrapText="1"/>
    </xf>
    <xf numFmtId="0" fontId="4" fillId="6" borderId="5" xfId="0" applyFont="1" applyFill="1" applyBorder="1" applyAlignment="1">
      <alignment horizontal="center" vertical="center" wrapText="1"/>
    </xf>
    <xf numFmtId="0" fontId="4" fillId="6" borderId="0" xfId="0" applyFont="1" applyFill="1" applyAlignment="1">
      <alignment horizontal="center" vertical="center" wrapText="1"/>
    </xf>
    <xf numFmtId="0" fontId="4" fillId="7" borderId="5" xfId="0" applyFont="1" applyFill="1" applyBorder="1" applyAlignment="1">
      <alignment horizontal="center" vertical="center" wrapText="1"/>
    </xf>
    <xf numFmtId="0" fontId="4" fillId="7" borderId="0" xfId="0" applyFont="1" applyFill="1" applyAlignment="1">
      <alignment horizontal="center" vertical="center" wrapText="1"/>
    </xf>
    <xf numFmtId="0" fontId="4" fillId="5" borderId="5" xfId="0" applyFont="1" applyFill="1" applyBorder="1" applyAlignment="1">
      <alignment horizontal="center" vertical="center" wrapText="1"/>
    </xf>
    <xf numFmtId="0" fontId="4" fillId="5" borderId="0" xfId="0" applyFont="1" applyFill="1" applyAlignment="1">
      <alignment horizontal="center" vertical="center" wrapText="1"/>
    </xf>
    <xf numFmtId="0" fontId="9" fillId="9" borderId="5" xfId="0" applyFont="1" applyFill="1" applyBorder="1" applyAlignment="1">
      <alignment horizontal="center" vertical="center" wrapText="1"/>
    </xf>
    <xf numFmtId="0" fontId="9" fillId="9" borderId="0" xfId="0" applyFont="1" applyFill="1" applyAlignment="1">
      <alignment horizontal="center" vertical="center" wrapText="1"/>
    </xf>
    <xf numFmtId="0" fontId="9" fillId="10" borderId="5" xfId="0" applyFont="1" applyFill="1" applyBorder="1" applyAlignment="1">
      <alignment horizontal="center" vertical="center" wrapText="1"/>
    </xf>
    <xf numFmtId="0" fontId="9" fillId="10" borderId="0" xfId="0" applyFont="1" applyFill="1" applyAlignment="1">
      <alignment horizontal="center" vertical="center" wrapText="1"/>
    </xf>
    <xf numFmtId="0" fontId="6" fillId="0" borderId="7" xfId="0" applyFont="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AB12E-C6F0-413F-BF32-5E25468DA3BE}">
  <sheetPr>
    <pageSetUpPr fitToPage="1"/>
  </sheetPr>
  <dimension ref="A1:K53"/>
  <sheetViews>
    <sheetView tabSelected="1" topLeftCell="A13" workbookViewId="0">
      <selection activeCell="D3" sqref="D3"/>
    </sheetView>
  </sheetViews>
  <sheetFormatPr defaultRowHeight="14.4" x14ac:dyDescent="0.3"/>
  <cols>
    <col min="1" max="1" width="9.5546875" bestFit="1" customWidth="1"/>
    <col min="2" max="2" width="56.88671875" customWidth="1"/>
    <col min="3" max="3" width="7.6640625" customWidth="1"/>
    <col min="4" max="4" width="17.33203125" customWidth="1"/>
    <col min="5" max="5" width="18.88671875" customWidth="1"/>
    <col min="6" max="6" width="11.88671875" customWidth="1"/>
    <col min="7" max="7" width="17.44140625" customWidth="1"/>
    <col min="12" max="12" width="12.44140625" customWidth="1"/>
    <col min="13" max="13" width="17.44140625" customWidth="1"/>
  </cols>
  <sheetData>
    <row r="1" spans="1:11" ht="45" customHeight="1" x14ac:dyDescent="0.3">
      <c r="A1" s="81" t="s">
        <v>88</v>
      </c>
      <c r="B1" s="81"/>
      <c r="C1" s="81"/>
      <c r="D1" s="81"/>
      <c r="E1" s="81"/>
      <c r="F1" s="81"/>
      <c r="G1" s="81"/>
    </row>
    <row r="2" spans="1:11" ht="37.200000000000003" customHeight="1" x14ac:dyDescent="0.3">
      <c r="A2" s="61" t="s">
        <v>87</v>
      </c>
      <c r="B2" s="62"/>
      <c r="C2" s="62"/>
      <c r="D2" s="62"/>
      <c r="E2" s="62"/>
      <c r="F2" s="62"/>
      <c r="G2" s="63"/>
    </row>
    <row r="3" spans="1:11" ht="27.6" x14ac:dyDescent="0.3">
      <c r="A3" s="1" t="s">
        <v>0</v>
      </c>
      <c r="B3" s="1" t="s">
        <v>65</v>
      </c>
      <c r="C3" s="1" t="s">
        <v>1</v>
      </c>
      <c r="D3" s="1" t="s">
        <v>2</v>
      </c>
      <c r="E3" s="1" t="s">
        <v>3</v>
      </c>
      <c r="F3" s="1" t="s">
        <v>4</v>
      </c>
      <c r="G3" s="1" t="s">
        <v>5</v>
      </c>
    </row>
    <row r="4" spans="1:11" ht="33.75" customHeight="1" x14ac:dyDescent="0.3">
      <c r="A4" s="28" t="s">
        <v>40</v>
      </c>
      <c r="B4" s="8" t="s">
        <v>27</v>
      </c>
      <c r="C4" s="2" t="s">
        <v>7</v>
      </c>
      <c r="D4" s="14"/>
      <c r="E4" s="14">
        <f>D4*1.23</f>
        <v>0</v>
      </c>
      <c r="F4" s="2">
        <v>30</v>
      </c>
      <c r="G4" s="20">
        <f>F4*D4</f>
        <v>0</v>
      </c>
      <c r="H4" s="70" t="s">
        <v>12</v>
      </c>
      <c r="I4" s="70"/>
      <c r="J4" s="70"/>
      <c r="K4" s="70"/>
    </row>
    <row r="5" spans="1:11" ht="27.6" x14ac:dyDescent="0.3">
      <c r="A5" s="28" t="s">
        <v>41</v>
      </c>
      <c r="B5" s="8" t="s">
        <v>28</v>
      </c>
      <c r="C5" s="2" t="s">
        <v>7</v>
      </c>
      <c r="D5" s="14"/>
      <c r="E5" s="14">
        <f>D5*1.23</f>
        <v>0</v>
      </c>
      <c r="F5" s="2">
        <v>40</v>
      </c>
      <c r="G5" s="20">
        <f t="shared" ref="G5:G35" si="0">F5*D5</f>
        <v>0</v>
      </c>
      <c r="H5" s="70"/>
      <c r="I5" s="70"/>
      <c r="J5" s="70"/>
      <c r="K5" s="70"/>
    </row>
    <row r="6" spans="1:11" ht="27.6" x14ac:dyDescent="0.3">
      <c r="A6" s="28" t="s">
        <v>42</v>
      </c>
      <c r="B6" s="8" t="s">
        <v>34</v>
      </c>
      <c r="C6" s="2" t="s">
        <v>7</v>
      </c>
      <c r="D6" s="14"/>
      <c r="E6" s="14">
        <f t="shared" ref="E6:E35" si="1">D6*1.23</f>
        <v>0</v>
      </c>
      <c r="F6" s="2">
        <v>140</v>
      </c>
      <c r="G6" s="20">
        <f t="shared" si="0"/>
        <v>0</v>
      </c>
      <c r="H6" s="70"/>
      <c r="I6" s="70"/>
      <c r="J6" s="70"/>
      <c r="K6" s="70"/>
    </row>
    <row r="7" spans="1:11" ht="27.6" x14ac:dyDescent="0.3">
      <c r="A7" s="28" t="s">
        <v>43</v>
      </c>
      <c r="B7" s="8" t="s">
        <v>29</v>
      </c>
      <c r="C7" s="2" t="s">
        <v>7</v>
      </c>
      <c r="D7" s="14"/>
      <c r="E7" s="14">
        <f t="shared" si="1"/>
        <v>0</v>
      </c>
      <c r="F7" s="2">
        <v>70</v>
      </c>
      <c r="G7" s="20">
        <f t="shared" si="0"/>
        <v>0</v>
      </c>
      <c r="H7" s="70"/>
      <c r="I7" s="70"/>
      <c r="J7" s="70"/>
      <c r="K7" s="70"/>
    </row>
    <row r="8" spans="1:11" ht="27.6" x14ac:dyDescent="0.3">
      <c r="A8" s="28" t="s">
        <v>44</v>
      </c>
      <c r="B8" s="8" t="s">
        <v>35</v>
      </c>
      <c r="C8" s="2" t="s">
        <v>7</v>
      </c>
      <c r="D8" s="14"/>
      <c r="E8" s="14">
        <f t="shared" si="1"/>
        <v>0</v>
      </c>
      <c r="F8" s="2">
        <v>250</v>
      </c>
      <c r="G8" s="20">
        <f t="shared" si="0"/>
        <v>0</v>
      </c>
      <c r="H8" s="70"/>
      <c r="I8" s="70"/>
      <c r="J8" s="70"/>
      <c r="K8" s="70"/>
    </row>
    <row r="9" spans="1:11" ht="27.6" x14ac:dyDescent="0.3">
      <c r="A9" s="28" t="s">
        <v>44</v>
      </c>
      <c r="B9" s="8" t="s">
        <v>30</v>
      </c>
      <c r="C9" s="2" t="s">
        <v>7</v>
      </c>
      <c r="D9" s="14"/>
      <c r="E9" s="14">
        <f t="shared" si="1"/>
        <v>0</v>
      </c>
      <c r="F9" s="2">
        <v>70</v>
      </c>
      <c r="G9" s="20">
        <f t="shared" si="0"/>
        <v>0</v>
      </c>
      <c r="H9" s="70"/>
      <c r="I9" s="70"/>
      <c r="J9" s="70"/>
      <c r="K9" s="70"/>
    </row>
    <row r="10" spans="1:11" ht="27.6" x14ac:dyDescent="0.3">
      <c r="A10" s="28" t="s">
        <v>45</v>
      </c>
      <c r="B10" s="8" t="s">
        <v>36</v>
      </c>
      <c r="C10" s="2" t="s">
        <v>7</v>
      </c>
      <c r="D10" s="14"/>
      <c r="E10" s="14">
        <f t="shared" si="1"/>
        <v>0</v>
      </c>
      <c r="F10" s="2">
        <v>140</v>
      </c>
      <c r="G10" s="20">
        <f t="shared" si="0"/>
        <v>0</v>
      </c>
      <c r="H10" s="70"/>
      <c r="I10" s="70"/>
      <c r="J10" s="70"/>
      <c r="K10" s="70"/>
    </row>
    <row r="11" spans="1:11" ht="27.6" x14ac:dyDescent="0.3">
      <c r="A11" s="28" t="s">
        <v>46</v>
      </c>
      <c r="B11" s="8" t="s">
        <v>31</v>
      </c>
      <c r="C11" s="2" t="s">
        <v>7</v>
      </c>
      <c r="D11" s="14"/>
      <c r="E11" s="14">
        <f t="shared" si="1"/>
        <v>0</v>
      </c>
      <c r="F11" s="2">
        <v>140</v>
      </c>
      <c r="G11" s="20">
        <f t="shared" si="0"/>
        <v>0</v>
      </c>
      <c r="H11" s="70"/>
      <c r="I11" s="70"/>
      <c r="J11" s="70"/>
      <c r="K11" s="70"/>
    </row>
    <row r="12" spans="1:11" ht="27.6" x14ac:dyDescent="0.3">
      <c r="A12" s="28" t="s">
        <v>47</v>
      </c>
      <c r="B12" s="8" t="s">
        <v>37</v>
      </c>
      <c r="C12" s="2" t="s">
        <v>7</v>
      </c>
      <c r="D12" s="14"/>
      <c r="E12" s="14">
        <f t="shared" si="1"/>
        <v>0</v>
      </c>
      <c r="F12" s="2">
        <v>250</v>
      </c>
      <c r="G12" s="20">
        <f t="shared" si="0"/>
        <v>0</v>
      </c>
      <c r="H12" s="70"/>
      <c r="I12" s="70"/>
      <c r="J12" s="70"/>
      <c r="K12" s="70"/>
    </row>
    <row r="13" spans="1:11" ht="30.75" customHeight="1" x14ac:dyDescent="0.3">
      <c r="A13" s="28" t="s">
        <v>48</v>
      </c>
      <c r="B13" s="8" t="s">
        <v>32</v>
      </c>
      <c r="C13" s="2" t="s">
        <v>7</v>
      </c>
      <c r="D13" s="14"/>
      <c r="E13" s="14">
        <f t="shared" si="1"/>
        <v>0</v>
      </c>
      <c r="F13" s="2">
        <v>140</v>
      </c>
      <c r="G13" s="20">
        <f t="shared" si="0"/>
        <v>0</v>
      </c>
      <c r="H13" s="70"/>
      <c r="I13" s="70"/>
      <c r="J13" s="70"/>
      <c r="K13" s="70"/>
    </row>
    <row r="14" spans="1:11" ht="31.5" customHeight="1" x14ac:dyDescent="0.3">
      <c r="A14" s="28" t="s">
        <v>49</v>
      </c>
      <c r="B14" s="8" t="s">
        <v>38</v>
      </c>
      <c r="C14" s="2" t="s">
        <v>7</v>
      </c>
      <c r="D14" s="14"/>
      <c r="E14" s="14">
        <f t="shared" si="1"/>
        <v>0</v>
      </c>
      <c r="F14" s="2">
        <v>140</v>
      </c>
      <c r="G14" s="20">
        <f t="shared" si="0"/>
        <v>0</v>
      </c>
      <c r="H14" s="70"/>
      <c r="I14" s="70"/>
      <c r="J14" s="70"/>
      <c r="K14" s="70"/>
    </row>
    <row r="15" spans="1:11" ht="31.5" customHeight="1" x14ac:dyDescent="0.3">
      <c r="A15" s="28" t="s">
        <v>50</v>
      </c>
      <c r="B15" s="8" t="s">
        <v>33</v>
      </c>
      <c r="C15" s="2" t="s">
        <v>7</v>
      </c>
      <c r="D15" s="14"/>
      <c r="E15" s="14">
        <f t="shared" si="1"/>
        <v>0</v>
      </c>
      <c r="F15" s="2">
        <v>10</v>
      </c>
      <c r="G15" s="20">
        <f t="shared" si="0"/>
        <v>0</v>
      </c>
      <c r="H15" s="70"/>
      <c r="I15" s="70"/>
      <c r="J15" s="70"/>
      <c r="K15" s="70"/>
    </row>
    <row r="16" spans="1:11" ht="61.5" customHeight="1" x14ac:dyDescent="0.3">
      <c r="A16" s="28" t="s">
        <v>51</v>
      </c>
      <c r="B16" s="8" t="s">
        <v>39</v>
      </c>
      <c r="C16" s="2" t="s">
        <v>6</v>
      </c>
      <c r="D16" s="14"/>
      <c r="E16" s="14">
        <f t="shared" si="1"/>
        <v>0</v>
      </c>
      <c r="F16" s="2">
        <v>90</v>
      </c>
      <c r="G16" s="20">
        <f t="shared" si="0"/>
        <v>0</v>
      </c>
      <c r="H16" s="70"/>
      <c r="I16" s="70"/>
      <c r="J16" s="70"/>
      <c r="K16" s="70"/>
    </row>
    <row r="17" spans="1:11" ht="45" customHeight="1" x14ac:dyDescent="0.3">
      <c r="A17" s="29" t="s">
        <v>52</v>
      </c>
      <c r="B17" s="9" t="s">
        <v>13</v>
      </c>
      <c r="C17" s="3" t="s">
        <v>7</v>
      </c>
      <c r="D17" s="15"/>
      <c r="E17" s="15">
        <f t="shared" si="1"/>
        <v>0</v>
      </c>
      <c r="F17" s="3">
        <v>140</v>
      </c>
      <c r="G17" s="21">
        <f t="shared" si="0"/>
        <v>0</v>
      </c>
      <c r="H17" s="57" t="s">
        <v>66</v>
      </c>
      <c r="I17" s="58"/>
      <c r="J17" s="58"/>
      <c r="K17" s="58"/>
    </row>
    <row r="18" spans="1:11" ht="41.25" customHeight="1" x14ac:dyDescent="0.3">
      <c r="A18" s="29" t="s">
        <v>53</v>
      </c>
      <c r="B18" s="9" t="s">
        <v>14</v>
      </c>
      <c r="C18" s="3" t="s">
        <v>7</v>
      </c>
      <c r="D18" s="15"/>
      <c r="E18" s="15">
        <f t="shared" si="1"/>
        <v>0</v>
      </c>
      <c r="F18" s="3">
        <v>280</v>
      </c>
      <c r="G18" s="21">
        <f t="shared" si="0"/>
        <v>0</v>
      </c>
      <c r="H18" s="57"/>
      <c r="I18" s="58"/>
      <c r="J18" s="58"/>
      <c r="K18" s="58"/>
    </row>
    <row r="19" spans="1:11" ht="41.25" customHeight="1" x14ac:dyDescent="0.3">
      <c r="A19" s="29" t="s">
        <v>54</v>
      </c>
      <c r="B19" s="9" t="s">
        <v>15</v>
      </c>
      <c r="C19" s="3" t="s">
        <v>7</v>
      </c>
      <c r="D19" s="15"/>
      <c r="E19" s="15">
        <f t="shared" si="1"/>
        <v>0</v>
      </c>
      <c r="F19" s="3">
        <v>210</v>
      </c>
      <c r="G19" s="21">
        <f t="shared" si="0"/>
        <v>0</v>
      </c>
      <c r="H19" s="57"/>
      <c r="I19" s="58"/>
      <c r="J19" s="58"/>
      <c r="K19" s="58"/>
    </row>
    <row r="20" spans="1:11" ht="50.25" customHeight="1" x14ac:dyDescent="0.3">
      <c r="A20" s="45" t="s">
        <v>74</v>
      </c>
      <c r="B20" s="46" t="s">
        <v>79</v>
      </c>
      <c r="C20" s="47" t="s">
        <v>7</v>
      </c>
      <c r="D20" s="48"/>
      <c r="E20" s="48">
        <f t="shared" si="1"/>
        <v>0</v>
      </c>
      <c r="F20" s="47">
        <v>30</v>
      </c>
      <c r="G20" s="49">
        <f t="shared" si="0"/>
        <v>0</v>
      </c>
      <c r="H20" s="57"/>
      <c r="I20" s="58"/>
      <c r="J20" s="58"/>
      <c r="K20" s="58"/>
    </row>
    <row r="21" spans="1:11" ht="38.25" customHeight="1" x14ac:dyDescent="0.3">
      <c r="A21" s="30" t="s">
        <v>55</v>
      </c>
      <c r="B21" s="10" t="s">
        <v>16</v>
      </c>
      <c r="C21" s="4" t="s">
        <v>7</v>
      </c>
      <c r="D21" s="16"/>
      <c r="E21" s="16">
        <f t="shared" si="1"/>
        <v>0</v>
      </c>
      <c r="F21" s="4">
        <v>100</v>
      </c>
      <c r="G21" s="22">
        <f t="shared" si="0"/>
        <v>0</v>
      </c>
      <c r="H21" s="75" t="s">
        <v>18</v>
      </c>
      <c r="I21" s="76"/>
      <c r="J21" s="76"/>
      <c r="K21" s="76"/>
    </row>
    <row r="22" spans="1:11" ht="38.25" customHeight="1" x14ac:dyDescent="0.3">
      <c r="A22" s="30" t="s">
        <v>56</v>
      </c>
      <c r="B22" s="10" t="s">
        <v>17</v>
      </c>
      <c r="C22" s="4" t="s">
        <v>7</v>
      </c>
      <c r="D22" s="16"/>
      <c r="E22" s="16">
        <f t="shared" si="1"/>
        <v>0</v>
      </c>
      <c r="F22" s="4">
        <v>100</v>
      </c>
      <c r="G22" s="22">
        <f t="shared" si="0"/>
        <v>0</v>
      </c>
      <c r="H22" s="75"/>
      <c r="I22" s="76"/>
      <c r="J22" s="76"/>
      <c r="K22" s="76"/>
    </row>
    <row r="23" spans="1:11" ht="43.5" customHeight="1" x14ac:dyDescent="0.3">
      <c r="A23" s="35" t="s">
        <v>67</v>
      </c>
      <c r="B23" s="36" t="s">
        <v>68</v>
      </c>
      <c r="C23" s="37" t="s">
        <v>7</v>
      </c>
      <c r="D23" s="38"/>
      <c r="E23" s="38">
        <f t="shared" si="1"/>
        <v>0</v>
      </c>
      <c r="F23" s="37">
        <v>50</v>
      </c>
      <c r="G23" s="39">
        <f t="shared" si="0"/>
        <v>0</v>
      </c>
      <c r="H23" s="75"/>
      <c r="I23" s="76"/>
      <c r="J23" s="76"/>
      <c r="K23" s="76"/>
    </row>
    <row r="24" spans="1:11" ht="45" customHeight="1" x14ac:dyDescent="0.3">
      <c r="A24" s="31" t="s">
        <v>57</v>
      </c>
      <c r="B24" s="11" t="s">
        <v>19</v>
      </c>
      <c r="C24" s="6" t="s">
        <v>7</v>
      </c>
      <c r="D24" s="17"/>
      <c r="E24" s="17">
        <f t="shared" si="1"/>
        <v>0</v>
      </c>
      <c r="F24" s="6">
        <v>1300</v>
      </c>
      <c r="G24" s="23">
        <f t="shared" si="0"/>
        <v>0</v>
      </c>
      <c r="H24" s="73" t="s">
        <v>24</v>
      </c>
      <c r="I24" s="74"/>
      <c r="J24" s="74"/>
      <c r="K24" s="74"/>
    </row>
    <row r="25" spans="1:11" ht="41.4" customHeight="1" x14ac:dyDescent="0.3">
      <c r="A25" s="31" t="s">
        <v>58</v>
      </c>
      <c r="B25" s="11" t="s">
        <v>81</v>
      </c>
      <c r="C25" s="6" t="s">
        <v>7</v>
      </c>
      <c r="D25" s="17"/>
      <c r="E25" s="17">
        <f t="shared" si="1"/>
        <v>0</v>
      </c>
      <c r="F25" s="6">
        <v>1300</v>
      </c>
      <c r="G25" s="23">
        <f t="shared" si="0"/>
        <v>0</v>
      </c>
      <c r="H25" s="73"/>
      <c r="I25" s="74"/>
      <c r="J25" s="74"/>
      <c r="K25" s="74"/>
    </row>
    <row r="26" spans="1:11" ht="51.75" customHeight="1" x14ac:dyDescent="0.3">
      <c r="A26" s="31" t="s">
        <v>59</v>
      </c>
      <c r="B26" s="11" t="s">
        <v>82</v>
      </c>
      <c r="C26" s="6" t="s">
        <v>7</v>
      </c>
      <c r="D26" s="17"/>
      <c r="E26" s="17">
        <f t="shared" si="1"/>
        <v>0</v>
      </c>
      <c r="F26" s="6">
        <v>350</v>
      </c>
      <c r="G26" s="23">
        <f t="shared" si="0"/>
        <v>0</v>
      </c>
      <c r="H26" s="73"/>
      <c r="I26" s="74"/>
      <c r="J26" s="74"/>
      <c r="K26" s="74"/>
    </row>
    <row r="27" spans="1:11" ht="28.5" customHeight="1" x14ac:dyDescent="0.3">
      <c r="A27" s="32" t="s">
        <v>60</v>
      </c>
      <c r="B27" s="12" t="s">
        <v>20</v>
      </c>
      <c r="C27" s="5" t="s">
        <v>7</v>
      </c>
      <c r="D27" s="18"/>
      <c r="E27" s="18">
        <f t="shared" si="1"/>
        <v>0</v>
      </c>
      <c r="F27" s="5">
        <v>70</v>
      </c>
      <c r="G27" s="24">
        <f t="shared" si="0"/>
        <v>0</v>
      </c>
      <c r="H27" s="71" t="s">
        <v>23</v>
      </c>
      <c r="I27" s="72"/>
      <c r="J27" s="72"/>
      <c r="K27" s="72"/>
    </row>
    <row r="28" spans="1:11" ht="30.6" customHeight="1" x14ac:dyDescent="0.3">
      <c r="A28" s="32" t="s">
        <v>61</v>
      </c>
      <c r="B28" s="12" t="s">
        <v>21</v>
      </c>
      <c r="C28" s="5" t="s">
        <v>7</v>
      </c>
      <c r="D28" s="18"/>
      <c r="E28" s="18">
        <f t="shared" si="1"/>
        <v>0</v>
      </c>
      <c r="F28" s="5">
        <v>70</v>
      </c>
      <c r="G28" s="24">
        <f t="shared" si="0"/>
        <v>0</v>
      </c>
      <c r="H28" s="71"/>
      <c r="I28" s="72"/>
      <c r="J28" s="72"/>
      <c r="K28" s="72"/>
    </row>
    <row r="29" spans="1:11" ht="29.25" customHeight="1" x14ac:dyDescent="0.3">
      <c r="A29" s="32" t="s">
        <v>62</v>
      </c>
      <c r="B29" s="12" t="s">
        <v>22</v>
      </c>
      <c r="C29" s="5" t="s">
        <v>7</v>
      </c>
      <c r="D29" s="18"/>
      <c r="E29" s="18">
        <f t="shared" si="1"/>
        <v>0</v>
      </c>
      <c r="F29" s="5">
        <v>30</v>
      </c>
      <c r="G29" s="24">
        <f t="shared" si="0"/>
        <v>0</v>
      </c>
      <c r="H29" s="71"/>
      <c r="I29" s="72"/>
      <c r="J29" s="72"/>
      <c r="K29" s="72"/>
    </row>
    <row r="30" spans="1:11" ht="34.950000000000003" customHeight="1" x14ac:dyDescent="0.3">
      <c r="A30" s="33" t="s">
        <v>63</v>
      </c>
      <c r="B30" s="13" t="s">
        <v>78</v>
      </c>
      <c r="C30" s="7" t="s">
        <v>7</v>
      </c>
      <c r="D30" s="19"/>
      <c r="E30" s="19">
        <f t="shared" si="1"/>
        <v>0</v>
      </c>
      <c r="F30" s="7">
        <v>450</v>
      </c>
      <c r="G30" s="25">
        <f t="shared" si="0"/>
        <v>0</v>
      </c>
      <c r="H30" s="68" t="s">
        <v>25</v>
      </c>
      <c r="I30" s="69"/>
      <c r="J30" s="69"/>
      <c r="K30" s="69"/>
    </row>
    <row r="31" spans="1:11" ht="52.2" customHeight="1" x14ac:dyDescent="0.3">
      <c r="A31" s="33" t="s">
        <v>64</v>
      </c>
      <c r="B31" s="44" t="s">
        <v>76</v>
      </c>
      <c r="C31" s="7" t="s">
        <v>7</v>
      </c>
      <c r="D31" s="19"/>
      <c r="E31" s="19">
        <f t="shared" si="1"/>
        <v>0</v>
      </c>
      <c r="F31" s="7">
        <v>450</v>
      </c>
      <c r="G31" s="25">
        <f t="shared" si="0"/>
        <v>0</v>
      </c>
      <c r="H31" s="68"/>
      <c r="I31" s="69"/>
      <c r="J31" s="69"/>
      <c r="K31" s="69"/>
    </row>
    <row r="32" spans="1:11" ht="52.95" customHeight="1" x14ac:dyDescent="0.3">
      <c r="A32" s="40" t="s">
        <v>69</v>
      </c>
      <c r="B32" s="41" t="s">
        <v>75</v>
      </c>
      <c r="C32" s="42" t="s">
        <v>72</v>
      </c>
      <c r="D32" s="43"/>
      <c r="E32" s="43">
        <f t="shared" si="1"/>
        <v>0</v>
      </c>
      <c r="F32" s="42">
        <v>12</v>
      </c>
      <c r="G32" s="43">
        <f t="shared" si="0"/>
        <v>0</v>
      </c>
      <c r="H32" s="77" t="s">
        <v>71</v>
      </c>
      <c r="I32" s="78"/>
      <c r="J32" s="78"/>
      <c r="K32" s="78"/>
    </row>
    <row r="33" spans="1:11" ht="60" customHeight="1" x14ac:dyDescent="0.3">
      <c r="A33" s="40" t="s">
        <v>70</v>
      </c>
      <c r="B33" s="41" t="s">
        <v>73</v>
      </c>
      <c r="C33" s="42" t="s">
        <v>72</v>
      </c>
      <c r="D33" s="43"/>
      <c r="E33" s="43">
        <f t="shared" si="1"/>
        <v>0</v>
      </c>
      <c r="F33" s="42">
        <v>12</v>
      </c>
      <c r="G33" s="43">
        <f t="shared" si="0"/>
        <v>0</v>
      </c>
      <c r="H33" s="77"/>
      <c r="I33" s="78"/>
      <c r="J33" s="78"/>
      <c r="K33" s="78"/>
    </row>
    <row r="34" spans="1:11" ht="60" customHeight="1" x14ac:dyDescent="0.3">
      <c r="A34" s="40" t="s">
        <v>80</v>
      </c>
      <c r="B34" s="41" t="s">
        <v>77</v>
      </c>
      <c r="C34" s="42" t="s">
        <v>72</v>
      </c>
      <c r="D34" s="43"/>
      <c r="E34" s="43">
        <f t="shared" si="1"/>
        <v>0</v>
      </c>
      <c r="F34" s="42">
        <v>120</v>
      </c>
      <c r="G34" s="43">
        <f t="shared" si="0"/>
        <v>0</v>
      </c>
      <c r="H34" s="77"/>
      <c r="I34" s="78"/>
      <c r="J34" s="78"/>
      <c r="K34" s="78"/>
    </row>
    <row r="35" spans="1:11" ht="60" customHeight="1" x14ac:dyDescent="0.3">
      <c r="A35" s="51" t="s">
        <v>85</v>
      </c>
      <c r="B35" s="52" t="s">
        <v>83</v>
      </c>
      <c r="C35" s="53" t="s">
        <v>72</v>
      </c>
      <c r="D35" s="54"/>
      <c r="E35" s="55">
        <f t="shared" si="1"/>
        <v>0</v>
      </c>
      <c r="F35" s="56">
        <v>20</v>
      </c>
      <c r="G35" s="55">
        <f t="shared" si="0"/>
        <v>0</v>
      </c>
      <c r="H35" s="79" t="s">
        <v>84</v>
      </c>
      <c r="I35" s="80"/>
      <c r="J35" s="80"/>
      <c r="K35" s="80"/>
    </row>
    <row r="36" spans="1:11" x14ac:dyDescent="0.3">
      <c r="D36" s="34"/>
      <c r="E36" s="64" t="s">
        <v>8</v>
      </c>
      <c r="F36" s="64"/>
      <c r="G36" s="50">
        <f>SUM(G4:G33)</f>
        <v>0</v>
      </c>
    </row>
    <row r="37" spans="1:11" x14ac:dyDescent="0.3">
      <c r="E37" s="66"/>
      <c r="F37" s="67"/>
      <c r="G37" s="27">
        <v>1.23</v>
      </c>
    </row>
    <row r="38" spans="1:11" x14ac:dyDescent="0.3">
      <c r="E38" s="65" t="s">
        <v>9</v>
      </c>
      <c r="F38" s="65"/>
      <c r="G38" s="26">
        <f>G36*G37</f>
        <v>0</v>
      </c>
    </row>
    <row r="39" spans="1:11" ht="14.4" customHeight="1" x14ac:dyDescent="0.3"/>
    <row r="41" spans="1:11" x14ac:dyDescent="0.3">
      <c r="A41" s="59" t="s">
        <v>86</v>
      </c>
      <c r="B41" s="59"/>
      <c r="C41" s="59"/>
      <c r="D41" s="59"/>
      <c r="E41" s="59"/>
      <c r="F41" s="59"/>
      <c r="G41" s="59"/>
    </row>
    <row r="42" spans="1:11" x14ac:dyDescent="0.3">
      <c r="A42" s="59"/>
      <c r="B42" s="59"/>
      <c r="C42" s="59"/>
      <c r="D42" s="59"/>
      <c r="E42" s="59"/>
      <c r="F42" s="59"/>
      <c r="G42" s="59"/>
    </row>
    <row r="43" spans="1:11" ht="118.5" customHeight="1" x14ac:dyDescent="0.3">
      <c r="A43" s="59"/>
      <c r="B43" s="59"/>
      <c r="C43" s="59"/>
      <c r="D43" s="59"/>
      <c r="E43" s="59"/>
      <c r="F43" s="59"/>
      <c r="G43" s="59"/>
    </row>
    <row r="44" spans="1:11" x14ac:dyDescent="0.3">
      <c r="A44" s="59"/>
      <c r="B44" s="59"/>
      <c r="C44" s="59"/>
      <c r="D44" s="59"/>
      <c r="E44" s="59"/>
      <c r="F44" s="59"/>
      <c r="G44" s="59"/>
    </row>
    <row r="45" spans="1:11" x14ac:dyDescent="0.3">
      <c r="A45" s="59"/>
      <c r="B45" s="59"/>
      <c r="C45" s="59"/>
      <c r="D45" s="59"/>
      <c r="E45" s="59"/>
      <c r="F45" s="59"/>
      <c r="G45" s="59"/>
    </row>
    <row r="46" spans="1:11" x14ac:dyDescent="0.3">
      <c r="A46" s="59" t="s">
        <v>26</v>
      </c>
      <c r="B46" s="60"/>
      <c r="C46" s="60"/>
      <c r="D46" s="60"/>
      <c r="E46" s="60"/>
      <c r="F46" s="60"/>
      <c r="G46" s="60"/>
    </row>
    <row r="47" spans="1:11" ht="42.6" customHeight="1" x14ac:dyDescent="0.3">
      <c r="A47" s="60"/>
      <c r="B47" s="60"/>
      <c r="C47" s="60"/>
      <c r="D47" s="60"/>
      <c r="E47" s="60"/>
      <c r="F47" s="60"/>
      <c r="G47" s="60"/>
    </row>
    <row r="48" spans="1:11" x14ac:dyDescent="0.3">
      <c r="A48" s="60"/>
      <c r="B48" s="60"/>
      <c r="C48" s="60"/>
      <c r="D48" s="60"/>
      <c r="E48" s="60"/>
      <c r="F48" s="60"/>
      <c r="G48" s="60"/>
    </row>
    <row r="49" spans="1:7" x14ac:dyDescent="0.3">
      <c r="A49" s="60"/>
      <c r="B49" s="60"/>
      <c r="C49" s="60"/>
      <c r="D49" s="60"/>
      <c r="E49" s="60"/>
      <c r="F49" s="60"/>
      <c r="G49" s="60"/>
    </row>
    <row r="53" spans="1:7" x14ac:dyDescent="0.3">
      <c r="A53" t="s">
        <v>10</v>
      </c>
      <c r="D53" t="s">
        <v>11</v>
      </c>
    </row>
  </sheetData>
  <mergeCells count="15">
    <mergeCell ref="A1:G1"/>
    <mergeCell ref="H17:K20"/>
    <mergeCell ref="A41:G45"/>
    <mergeCell ref="A46:G49"/>
    <mergeCell ref="A2:G2"/>
    <mergeCell ref="E36:F36"/>
    <mergeCell ref="E38:F38"/>
    <mergeCell ref="E37:F37"/>
    <mergeCell ref="H30:K31"/>
    <mergeCell ref="H4:K16"/>
    <mergeCell ref="H27:K29"/>
    <mergeCell ref="H24:K26"/>
    <mergeCell ref="H21:K23"/>
    <mergeCell ref="H32:K34"/>
    <mergeCell ref="H35:K35"/>
  </mergeCells>
  <phoneticPr fontId="1" type="noConversion"/>
  <pageMargins left="0.7" right="0.7" top="0.75" bottom="0.75" header="0.3" footer="0.3"/>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Konrad Poręba</dc:creator>
  <cp:lastModifiedBy>Konrad Poręba</cp:lastModifiedBy>
  <cp:lastPrinted>2024-10-28T08:13:55Z</cp:lastPrinted>
  <dcterms:created xsi:type="dcterms:W3CDTF">2021-09-10T06:53:48Z</dcterms:created>
  <dcterms:modified xsi:type="dcterms:W3CDTF">2024-10-28T10:42:37Z</dcterms:modified>
</cp:coreProperties>
</file>